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平时+奖励排名" sheetId="1" r:id="rId1"/>
  </sheets>
  <definedNames>
    <definedName name="_xlnm.Print_Titles" localSheetId="0">'平时+奖励排名'!$1:$4</definedName>
  </definedNames>
  <calcPr fullCalcOnLoad="1"/>
</workbook>
</file>

<file path=xl/sharedStrings.xml><?xml version="1.0" encoding="utf-8"?>
<sst xmlns="http://schemas.openxmlformats.org/spreadsheetml/2006/main" count="146" uniqueCount="69">
  <si>
    <t>中南财经政法大学2019年推免生情况汇总表</t>
  </si>
  <si>
    <r>
      <t xml:space="preserve"> </t>
    </r>
    <r>
      <rPr>
        <sz val="16"/>
        <rFont val="仿宋_GB2312"/>
        <family val="3"/>
      </rPr>
      <t>学院：</t>
    </r>
  </si>
  <si>
    <t>经济学院</t>
  </si>
  <si>
    <t>序号</t>
  </si>
  <si>
    <t>姓名</t>
  </si>
  <si>
    <t>所学专业</t>
  </si>
  <si>
    <t>平均学分绩点</t>
  </si>
  <si>
    <t>加权平均成绩</t>
  </si>
  <si>
    <t>①加权平均成绩占85%</t>
  </si>
  <si>
    <t>奖励分</t>
  </si>
  <si>
    <t>②奖励分占15%</t>
  </si>
  <si>
    <t>①+②=总成绩</t>
  </si>
  <si>
    <t>综合排名</t>
  </si>
  <si>
    <t>备注</t>
  </si>
  <si>
    <t>徐婧晸</t>
  </si>
  <si>
    <t>经济学</t>
  </si>
  <si>
    <t>正式推免</t>
  </si>
  <si>
    <t>张欣玮</t>
  </si>
  <si>
    <t>刘永健</t>
  </si>
  <si>
    <t>周佳林</t>
  </si>
  <si>
    <t>吴昊</t>
  </si>
  <si>
    <t>缪钦</t>
  </si>
  <si>
    <t>耿介坦</t>
  </si>
  <si>
    <t>王芳</t>
  </si>
  <si>
    <t>姜开兴</t>
  </si>
  <si>
    <t>第五凯男</t>
  </si>
  <si>
    <t>黄锦媛</t>
  </si>
  <si>
    <t>任倩</t>
  </si>
  <si>
    <t>石瑶</t>
  </si>
  <si>
    <t>黄瑞欣</t>
  </si>
  <si>
    <t>娜梅雅</t>
  </si>
  <si>
    <t>胡哲</t>
  </si>
  <si>
    <t>姚兰兰</t>
  </si>
  <si>
    <t>刘志莉</t>
  </si>
  <si>
    <t>文艺瑾</t>
  </si>
  <si>
    <t>林蕊</t>
  </si>
  <si>
    <t>董梦琦</t>
  </si>
  <si>
    <t>汤子盈</t>
  </si>
  <si>
    <t>计若琳</t>
  </si>
  <si>
    <t>张水琴</t>
  </si>
  <si>
    <t>替补</t>
  </si>
  <si>
    <t>李文静</t>
  </si>
  <si>
    <t>许涵</t>
  </si>
  <si>
    <t>特殊人才</t>
  </si>
  <si>
    <t>舒文慧</t>
  </si>
  <si>
    <t>芦佳玉</t>
  </si>
  <si>
    <t>国际商务</t>
  </si>
  <si>
    <t>3.74</t>
  </si>
  <si>
    <t>89.52</t>
  </si>
  <si>
    <t>张凤娟</t>
  </si>
  <si>
    <t>3.71</t>
  </si>
  <si>
    <t>89.26</t>
  </si>
  <si>
    <t>张靓</t>
  </si>
  <si>
    <t>3.7</t>
  </si>
  <si>
    <t>88.9</t>
  </si>
  <si>
    <t>戴岭</t>
  </si>
  <si>
    <t>89.18</t>
  </si>
  <si>
    <t>李舒婷</t>
  </si>
  <si>
    <t>3.67</t>
  </si>
  <si>
    <t>87.91</t>
  </si>
  <si>
    <t>杜中敏</t>
  </si>
  <si>
    <t>任明喆</t>
  </si>
  <si>
    <t>85.07</t>
  </si>
  <si>
    <t>余立芳</t>
  </si>
  <si>
    <t>张驰</t>
  </si>
  <si>
    <t>郑诗琪</t>
  </si>
  <si>
    <t>龙三妹</t>
  </si>
  <si>
    <t>郭豪杰</t>
  </si>
  <si>
    <t>尤可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</si>
</sst>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0"/>
      <name val="Arial"/>
      <family val="2"/>
    </font>
    <font>
      <sz val="12"/>
      <name val="宋体"/>
      <family val="0"/>
    </font>
    <font>
      <sz val="16"/>
      <name val="Arial"/>
      <family val="2"/>
    </font>
    <font>
      <sz val="10"/>
      <color indexed="14"/>
      <name val="Arial"/>
      <family val="2"/>
    </font>
    <font>
      <sz val="20"/>
      <name val="公文小标宋简"/>
      <family val="3"/>
    </font>
    <font>
      <sz val="16"/>
      <name val="黑体"/>
      <family val="3"/>
    </font>
    <font>
      <sz val="16"/>
      <color indexed="14"/>
      <name val="Arial"/>
      <family val="2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微软雅黑"/>
      <family val="2"/>
    </font>
    <font>
      <sz val="10.5"/>
      <name val="仿宋_GB2312"/>
      <family val="3"/>
    </font>
    <font>
      <sz val="10"/>
      <name val="宋体"/>
      <family val="0"/>
    </font>
    <font>
      <sz val="9"/>
      <name val="微软雅黑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0" borderId="0">
      <alignment vertical="center"/>
      <protection/>
    </xf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53" fillId="0" borderId="11" xfId="77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74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12" fillId="0" borderId="11" xfId="62" applyFont="1" applyFill="1" applyBorder="1" applyAlignment="1">
      <alignment vertical="center" wrapText="1"/>
      <protection/>
    </xf>
    <xf numFmtId="0" fontId="53" fillId="0" borderId="11" xfId="62" applyFont="1" applyFill="1" applyBorder="1" applyAlignment="1">
      <alignment vertical="center" wrapText="1"/>
      <protection/>
    </xf>
    <xf numFmtId="0" fontId="53" fillId="0" borderId="11" xfId="67" applyFont="1" applyFill="1" applyBorder="1" applyAlignment="1">
      <alignment vertical="center" wrapText="1"/>
      <protection/>
    </xf>
    <xf numFmtId="0" fontId="12" fillId="0" borderId="11" xfId="62" applyFont="1" applyFill="1" applyBorder="1" applyAlignment="1">
      <alignment horizontal="left" vertical="center" wrapText="1"/>
      <protection/>
    </xf>
    <xf numFmtId="176" fontId="11" fillId="0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top" wrapText="1"/>
    </xf>
    <xf numFmtId="0" fontId="53" fillId="0" borderId="12" xfId="77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53" fillId="0" borderId="0" xfId="77" applyFont="1" applyFill="1" applyBorder="1" applyAlignment="1">
      <alignment horizontal="left" vertical="center" wrapText="1"/>
      <protection/>
    </xf>
    <xf numFmtId="0" fontId="11" fillId="0" borderId="0" xfId="74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62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73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70" applyNumberFormat="1" applyFont="1" applyFill="1" applyBorder="1" applyAlignment="1">
      <alignment horizontal="left" vertical="center"/>
    </xf>
    <xf numFmtId="0" fontId="11" fillId="0" borderId="11" xfId="71" applyNumberFormat="1" applyFont="1" applyFill="1" applyBorder="1" applyAlignment="1">
      <alignment horizontal="left" vertical="center"/>
    </xf>
    <xf numFmtId="0" fontId="1" fillId="0" borderId="0" xfId="7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77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77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.28125" style="0" customWidth="1"/>
    <col min="2" max="2" width="8.57421875" style="0" customWidth="1"/>
    <col min="7" max="8" width="7.8515625" style="6" customWidth="1"/>
    <col min="9" max="9" width="8.28125" style="0" customWidth="1"/>
    <col min="10" max="10" width="6.00390625" style="7" customWidth="1"/>
    <col min="11" max="11" width="9.8515625" style="8" customWidth="1"/>
  </cols>
  <sheetData>
    <row r="1" spans="1:11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7.75" customHeight="1">
      <c r="A2" s="10" t="s">
        <v>1</v>
      </c>
      <c r="B2" s="10"/>
      <c r="C2" s="11" t="s">
        <v>2</v>
      </c>
      <c r="D2" s="11"/>
      <c r="E2" s="12"/>
      <c r="F2" s="12"/>
      <c r="G2" s="13"/>
      <c r="H2" s="13"/>
      <c r="I2" s="48"/>
      <c r="J2" s="49"/>
      <c r="K2" s="50"/>
    </row>
    <row r="3" spans="1:11" ht="12.75" customHeight="1">
      <c r="A3" s="14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6" t="s">
        <v>9</v>
      </c>
      <c r="H3" s="17" t="s">
        <v>10</v>
      </c>
      <c r="I3" s="17" t="s">
        <v>11</v>
      </c>
      <c r="J3" s="51" t="s">
        <v>12</v>
      </c>
      <c r="K3" s="51" t="s">
        <v>13</v>
      </c>
    </row>
    <row r="4" spans="1:11" ht="30.75" customHeight="1">
      <c r="A4" s="14"/>
      <c r="B4" s="14"/>
      <c r="C4" s="14"/>
      <c r="D4" s="15"/>
      <c r="E4" s="16"/>
      <c r="F4" s="17"/>
      <c r="G4" s="16"/>
      <c r="H4" s="17"/>
      <c r="I4" s="17"/>
      <c r="J4" s="51"/>
      <c r="K4" s="51"/>
    </row>
    <row r="5" spans="1:11" ht="15.75">
      <c r="A5" s="18">
        <v>1</v>
      </c>
      <c r="B5" s="19" t="s">
        <v>14</v>
      </c>
      <c r="C5" s="20" t="s">
        <v>15</v>
      </c>
      <c r="D5" s="19">
        <v>3.87</v>
      </c>
      <c r="E5" s="19">
        <v>92.4</v>
      </c>
      <c r="F5" s="21">
        <f aca="true" t="shared" si="0" ref="F5:F24">E5*0.85</f>
        <v>78.54</v>
      </c>
      <c r="G5" s="22">
        <v>16.2</v>
      </c>
      <c r="H5" s="22">
        <f aca="true" t="shared" si="1" ref="H5:H24">G5*0.15</f>
        <v>2.4299999999999997</v>
      </c>
      <c r="I5" s="52">
        <f aca="true" t="shared" si="2" ref="I5:I24">F5+H5</f>
        <v>80.97</v>
      </c>
      <c r="J5" s="53">
        <v>1</v>
      </c>
      <c r="K5" s="54" t="s">
        <v>16</v>
      </c>
    </row>
    <row r="6" spans="1:11" ht="15.75">
      <c r="A6" s="23">
        <v>2</v>
      </c>
      <c r="B6" s="19" t="s">
        <v>17</v>
      </c>
      <c r="C6" s="20" t="s">
        <v>15</v>
      </c>
      <c r="D6" s="19">
        <v>3.84</v>
      </c>
      <c r="E6" s="19">
        <v>91.57</v>
      </c>
      <c r="F6" s="21">
        <f t="shared" si="0"/>
        <v>77.83449999999999</v>
      </c>
      <c r="G6" s="22">
        <v>16.2</v>
      </c>
      <c r="H6" s="22">
        <f t="shared" si="1"/>
        <v>2.4299999999999997</v>
      </c>
      <c r="I6" s="52">
        <f t="shared" si="2"/>
        <v>80.2645</v>
      </c>
      <c r="J6" s="53">
        <v>2</v>
      </c>
      <c r="K6" s="54" t="s">
        <v>16</v>
      </c>
    </row>
    <row r="7" spans="1:11" ht="15.75">
      <c r="A7" s="23">
        <v>3</v>
      </c>
      <c r="B7" s="19" t="s">
        <v>18</v>
      </c>
      <c r="C7" s="20" t="s">
        <v>15</v>
      </c>
      <c r="D7" s="19">
        <v>3.84</v>
      </c>
      <c r="E7" s="19">
        <v>91.53</v>
      </c>
      <c r="F7" s="21">
        <f t="shared" si="0"/>
        <v>77.8005</v>
      </c>
      <c r="G7" s="22">
        <v>14.3</v>
      </c>
      <c r="H7" s="22">
        <f t="shared" si="1"/>
        <v>2.145</v>
      </c>
      <c r="I7" s="52">
        <f t="shared" si="2"/>
        <v>79.9455</v>
      </c>
      <c r="J7" s="53">
        <v>3</v>
      </c>
      <c r="K7" s="54" t="s">
        <v>16</v>
      </c>
    </row>
    <row r="8" spans="1:11" ht="15.75">
      <c r="A8" s="18">
        <v>4</v>
      </c>
      <c r="B8" s="19" t="s">
        <v>19</v>
      </c>
      <c r="C8" s="20" t="s">
        <v>15</v>
      </c>
      <c r="D8" s="19">
        <v>3.78</v>
      </c>
      <c r="E8" s="19">
        <v>90.21</v>
      </c>
      <c r="F8" s="21">
        <f t="shared" si="0"/>
        <v>76.6785</v>
      </c>
      <c r="G8" s="22">
        <v>11.1</v>
      </c>
      <c r="H8" s="22">
        <f t="shared" si="1"/>
        <v>1.6649999999999998</v>
      </c>
      <c r="I8" s="52">
        <f t="shared" si="2"/>
        <v>78.3435</v>
      </c>
      <c r="J8" s="53">
        <v>4</v>
      </c>
      <c r="K8" s="54" t="s">
        <v>16</v>
      </c>
    </row>
    <row r="9" spans="1:11" ht="15.75">
      <c r="A9" s="23">
        <v>5</v>
      </c>
      <c r="B9" s="19" t="s">
        <v>20</v>
      </c>
      <c r="C9" s="20" t="s">
        <v>15</v>
      </c>
      <c r="D9" s="19">
        <v>3.74</v>
      </c>
      <c r="E9" s="19">
        <v>90.81</v>
      </c>
      <c r="F9" s="21">
        <f t="shared" si="0"/>
        <v>77.1885</v>
      </c>
      <c r="G9" s="22">
        <v>5.8</v>
      </c>
      <c r="H9" s="22">
        <f t="shared" si="1"/>
        <v>0.87</v>
      </c>
      <c r="I9" s="52">
        <f t="shared" si="2"/>
        <v>78.05850000000001</v>
      </c>
      <c r="J9" s="53">
        <v>5</v>
      </c>
      <c r="K9" s="54" t="s">
        <v>16</v>
      </c>
    </row>
    <row r="10" spans="1:11" ht="15.75">
      <c r="A10" s="23">
        <v>6</v>
      </c>
      <c r="B10" s="19" t="s">
        <v>21</v>
      </c>
      <c r="C10" s="20" t="s">
        <v>15</v>
      </c>
      <c r="D10" s="19">
        <v>3.77</v>
      </c>
      <c r="E10" s="19">
        <v>90.49</v>
      </c>
      <c r="F10" s="21">
        <f t="shared" si="0"/>
        <v>76.9165</v>
      </c>
      <c r="G10" s="22">
        <v>5.5</v>
      </c>
      <c r="H10" s="22">
        <f t="shared" si="1"/>
        <v>0.825</v>
      </c>
      <c r="I10" s="52">
        <f t="shared" si="2"/>
        <v>77.7415</v>
      </c>
      <c r="J10" s="53">
        <v>6</v>
      </c>
      <c r="K10" s="54" t="s">
        <v>16</v>
      </c>
    </row>
    <row r="11" spans="1:11" ht="15.75">
      <c r="A11" s="18">
        <v>7</v>
      </c>
      <c r="B11" s="19" t="s">
        <v>22</v>
      </c>
      <c r="C11" s="20" t="s">
        <v>15</v>
      </c>
      <c r="D11" s="19">
        <v>3.78</v>
      </c>
      <c r="E11" s="19">
        <v>90.63</v>
      </c>
      <c r="F11" s="21">
        <f t="shared" si="0"/>
        <v>77.0355</v>
      </c>
      <c r="G11" s="22">
        <v>4.6</v>
      </c>
      <c r="H11" s="22">
        <f t="shared" si="1"/>
        <v>0.69</v>
      </c>
      <c r="I11" s="52">
        <f t="shared" si="2"/>
        <v>77.7255</v>
      </c>
      <c r="J11" s="53">
        <v>7</v>
      </c>
      <c r="K11" s="54" t="s">
        <v>16</v>
      </c>
    </row>
    <row r="12" spans="1:11" ht="15.75">
      <c r="A12" s="23">
        <v>8</v>
      </c>
      <c r="B12" s="19" t="s">
        <v>23</v>
      </c>
      <c r="C12" s="20" t="s">
        <v>15</v>
      </c>
      <c r="D12" s="19">
        <v>3.78</v>
      </c>
      <c r="E12" s="19">
        <v>90.11</v>
      </c>
      <c r="F12" s="21">
        <f t="shared" si="0"/>
        <v>76.59349999999999</v>
      </c>
      <c r="G12" s="22">
        <v>5</v>
      </c>
      <c r="H12" s="22">
        <f t="shared" si="1"/>
        <v>0.75</v>
      </c>
      <c r="I12" s="52">
        <f t="shared" si="2"/>
        <v>77.34349999999999</v>
      </c>
      <c r="J12" s="53">
        <v>8</v>
      </c>
      <c r="K12" s="54" t="s">
        <v>16</v>
      </c>
    </row>
    <row r="13" spans="1:11" ht="15.75">
      <c r="A13" s="23">
        <v>9</v>
      </c>
      <c r="B13" s="19" t="s">
        <v>24</v>
      </c>
      <c r="C13" s="20" t="s">
        <v>15</v>
      </c>
      <c r="D13" s="19">
        <v>3.77</v>
      </c>
      <c r="E13" s="19">
        <v>89.64</v>
      </c>
      <c r="F13" s="21">
        <f t="shared" si="0"/>
        <v>76.194</v>
      </c>
      <c r="G13" s="22">
        <v>7.4</v>
      </c>
      <c r="H13" s="22">
        <f t="shared" si="1"/>
        <v>1.11</v>
      </c>
      <c r="I13" s="52">
        <f t="shared" si="2"/>
        <v>77.304</v>
      </c>
      <c r="J13" s="53">
        <v>9</v>
      </c>
      <c r="K13" s="54" t="s">
        <v>16</v>
      </c>
    </row>
    <row r="14" spans="1:11" ht="15.75">
      <c r="A14" s="18">
        <v>10</v>
      </c>
      <c r="B14" s="19" t="s">
        <v>25</v>
      </c>
      <c r="C14" s="20" t="s">
        <v>15</v>
      </c>
      <c r="D14" s="19">
        <v>3.68</v>
      </c>
      <c r="E14" s="19">
        <v>89.16</v>
      </c>
      <c r="F14" s="21">
        <f t="shared" si="0"/>
        <v>75.786</v>
      </c>
      <c r="G14" s="22">
        <v>9.8</v>
      </c>
      <c r="H14" s="22">
        <f t="shared" si="1"/>
        <v>1.47</v>
      </c>
      <c r="I14" s="52">
        <f t="shared" si="2"/>
        <v>77.256</v>
      </c>
      <c r="J14" s="53">
        <v>10</v>
      </c>
      <c r="K14" s="54" t="s">
        <v>16</v>
      </c>
    </row>
    <row r="15" spans="1:11" ht="15.75">
      <c r="A15" s="23">
        <v>11</v>
      </c>
      <c r="B15" s="19" t="s">
        <v>26</v>
      </c>
      <c r="C15" s="20" t="s">
        <v>15</v>
      </c>
      <c r="D15" s="19">
        <v>3.72</v>
      </c>
      <c r="E15" s="19">
        <v>88.89</v>
      </c>
      <c r="F15" s="21">
        <f t="shared" si="0"/>
        <v>75.5565</v>
      </c>
      <c r="G15" s="22">
        <v>10.6</v>
      </c>
      <c r="H15" s="22">
        <f t="shared" si="1"/>
        <v>1.5899999999999999</v>
      </c>
      <c r="I15" s="52">
        <f t="shared" si="2"/>
        <v>77.1465</v>
      </c>
      <c r="J15" s="53">
        <v>11</v>
      </c>
      <c r="K15" s="54" t="s">
        <v>16</v>
      </c>
    </row>
    <row r="16" spans="1:11" ht="15.75">
      <c r="A16" s="23">
        <v>12</v>
      </c>
      <c r="B16" s="19" t="s">
        <v>27</v>
      </c>
      <c r="C16" s="20" t="s">
        <v>15</v>
      </c>
      <c r="D16" s="19">
        <v>3.67</v>
      </c>
      <c r="E16" s="19">
        <v>88.69</v>
      </c>
      <c r="F16" s="21">
        <v>75.3865</v>
      </c>
      <c r="G16" s="22">
        <v>10.4</v>
      </c>
      <c r="H16" s="22">
        <v>1.56</v>
      </c>
      <c r="I16" s="52">
        <v>76.9465</v>
      </c>
      <c r="J16" s="53">
        <v>12</v>
      </c>
      <c r="K16" s="54" t="s">
        <v>16</v>
      </c>
    </row>
    <row r="17" spans="1:11" ht="15.75">
      <c r="A17" s="18">
        <v>13</v>
      </c>
      <c r="B17" s="19" t="s">
        <v>28</v>
      </c>
      <c r="C17" s="20" t="s">
        <v>15</v>
      </c>
      <c r="D17" s="19">
        <v>3.72</v>
      </c>
      <c r="E17" s="19">
        <v>89.24</v>
      </c>
      <c r="F17" s="21">
        <f t="shared" si="0"/>
        <v>75.854</v>
      </c>
      <c r="G17" s="22">
        <v>5.6</v>
      </c>
      <c r="H17" s="22">
        <f t="shared" si="1"/>
        <v>0.84</v>
      </c>
      <c r="I17" s="52">
        <f t="shared" si="2"/>
        <v>76.694</v>
      </c>
      <c r="J17" s="53">
        <v>13</v>
      </c>
      <c r="K17" s="54" t="s">
        <v>16</v>
      </c>
    </row>
    <row r="18" spans="1:11" ht="15.75">
      <c r="A18" s="23">
        <v>14</v>
      </c>
      <c r="B18" s="19" t="s">
        <v>29</v>
      </c>
      <c r="C18" s="20" t="s">
        <v>15</v>
      </c>
      <c r="D18" s="19">
        <v>3.77</v>
      </c>
      <c r="E18" s="19">
        <v>89.6</v>
      </c>
      <c r="F18" s="21">
        <f t="shared" si="0"/>
        <v>76.16</v>
      </c>
      <c r="G18" s="22">
        <v>3.4</v>
      </c>
      <c r="H18" s="22">
        <f t="shared" si="1"/>
        <v>0.51</v>
      </c>
      <c r="I18" s="52">
        <f t="shared" si="2"/>
        <v>76.67</v>
      </c>
      <c r="J18" s="53">
        <v>14</v>
      </c>
      <c r="K18" s="54" t="s">
        <v>16</v>
      </c>
    </row>
    <row r="19" spans="1:11" ht="15.75">
      <c r="A19" s="23">
        <v>15</v>
      </c>
      <c r="B19" s="19" t="s">
        <v>30</v>
      </c>
      <c r="C19" s="20" t="s">
        <v>15</v>
      </c>
      <c r="D19" s="19">
        <v>3.66</v>
      </c>
      <c r="E19" s="19">
        <v>88.71</v>
      </c>
      <c r="F19" s="21">
        <f t="shared" si="0"/>
        <v>75.4035</v>
      </c>
      <c r="G19" s="22">
        <v>7.4</v>
      </c>
      <c r="H19" s="22">
        <f t="shared" si="1"/>
        <v>1.11</v>
      </c>
      <c r="I19" s="52">
        <f t="shared" si="2"/>
        <v>76.5135</v>
      </c>
      <c r="J19" s="53">
        <v>15</v>
      </c>
      <c r="K19" s="54" t="s">
        <v>16</v>
      </c>
    </row>
    <row r="20" spans="1:11" s="2" customFormat="1" ht="15.75">
      <c r="A20" s="18">
        <v>16</v>
      </c>
      <c r="B20" s="19" t="s">
        <v>31</v>
      </c>
      <c r="C20" s="20" t="s">
        <v>15</v>
      </c>
      <c r="D20" s="19">
        <v>3.65</v>
      </c>
      <c r="E20" s="19">
        <v>88.65</v>
      </c>
      <c r="F20" s="21">
        <f t="shared" si="0"/>
        <v>75.3525</v>
      </c>
      <c r="G20" s="22">
        <v>6.6</v>
      </c>
      <c r="H20" s="22">
        <f t="shared" si="1"/>
        <v>0.9899999999999999</v>
      </c>
      <c r="I20" s="52">
        <f t="shared" si="2"/>
        <v>76.3425</v>
      </c>
      <c r="J20" s="53">
        <v>16</v>
      </c>
      <c r="K20" s="54" t="s">
        <v>16</v>
      </c>
    </row>
    <row r="21" spans="1:11" ht="15.75">
      <c r="A21" s="23">
        <v>17</v>
      </c>
      <c r="B21" s="19" t="s">
        <v>32</v>
      </c>
      <c r="C21" s="20" t="s">
        <v>15</v>
      </c>
      <c r="D21" s="19">
        <v>3.6</v>
      </c>
      <c r="E21" s="19">
        <v>88.26</v>
      </c>
      <c r="F21" s="21">
        <f t="shared" si="0"/>
        <v>75.021</v>
      </c>
      <c r="G21" s="22">
        <v>3</v>
      </c>
      <c r="H21" s="22">
        <f t="shared" si="1"/>
        <v>0.44999999999999996</v>
      </c>
      <c r="I21" s="52">
        <f t="shared" si="2"/>
        <v>75.471</v>
      </c>
      <c r="J21" s="53">
        <v>17</v>
      </c>
      <c r="K21" s="54" t="s">
        <v>16</v>
      </c>
    </row>
    <row r="22" spans="1:11" ht="15.75">
      <c r="A22" s="23">
        <v>18</v>
      </c>
      <c r="B22" s="19" t="s">
        <v>33</v>
      </c>
      <c r="C22" s="20" t="s">
        <v>15</v>
      </c>
      <c r="D22" s="19">
        <v>3.64</v>
      </c>
      <c r="E22" s="19">
        <v>87.82</v>
      </c>
      <c r="F22" s="21">
        <v>74.64699999999999</v>
      </c>
      <c r="G22" s="22">
        <v>3</v>
      </c>
      <c r="H22" s="22">
        <v>0.44999999999999996</v>
      </c>
      <c r="I22" s="52">
        <v>75.097</v>
      </c>
      <c r="J22" s="53">
        <v>18</v>
      </c>
      <c r="K22" s="54" t="s">
        <v>16</v>
      </c>
    </row>
    <row r="23" spans="1:11" ht="15.75">
      <c r="A23" s="18">
        <v>19</v>
      </c>
      <c r="B23" s="19" t="s">
        <v>34</v>
      </c>
      <c r="C23" s="20" t="s">
        <v>15</v>
      </c>
      <c r="D23" s="19">
        <v>3.54</v>
      </c>
      <c r="E23" s="19">
        <v>87.1</v>
      </c>
      <c r="F23" s="21">
        <f t="shared" si="0"/>
        <v>74.035</v>
      </c>
      <c r="G23" s="22">
        <v>4.8</v>
      </c>
      <c r="H23" s="22">
        <f t="shared" si="1"/>
        <v>0.72</v>
      </c>
      <c r="I23" s="52">
        <f t="shared" si="2"/>
        <v>74.755</v>
      </c>
      <c r="J23" s="53">
        <v>19</v>
      </c>
      <c r="K23" s="54" t="s">
        <v>16</v>
      </c>
    </row>
    <row r="24" spans="1:11" ht="15.75">
      <c r="A24" s="23">
        <v>20</v>
      </c>
      <c r="B24" s="19" t="s">
        <v>35</v>
      </c>
      <c r="C24" s="20" t="s">
        <v>15</v>
      </c>
      <c r="D24" s="19">
        <v>3.61</v>
      </c>
      <c r="E24" s="19">
        <v>86.88</v>
      </c>
      <c r="F24" s="21">
        <f t="shared" si="0"/>
        <v>73.848</v>
      </c>
      <c r="G24" s="22">
        <v>5.8</v>
      </c>
      <c r="H24" s="22">
        <f t="shared" si="1"/>
        <v>0.87</v>
      </c>
      <c r="I24" s="52">
        <f t="shared" si="2"/>
        <v>74.718</v>
      </c>
      <c r="J24" s="53">
        <v>20</v>
      </c>
      <c r="K24" s="54" t="s">
        <v>16</v>
      </c>
    </row>
    <row r="25" spans="1:11" ht="15.75">
      <c r="A25" s="23">
        <v>21</v>
      </c>
      <c r="B25" s="19" t="s">
        <v>36</v>
      </c>
      <c r="C25" s="20" t="s">
        <v>15</v>
      </c>
      <c r="D25" s="19">
        <v>3.5</v>
      </c>
      <c r="E25" s="19">
        <v>85.77</v>
      </c>
      <c r="F25" s="21">
        <v>72.9045</v>
      </c>
      <c r="G25" s="22">
        <v>1.4</v>
      </c>
      <c r="H25" s="22">
        <v>0.21</v>
      </c>
      <c r="I25" s="52">
        <v>73.11449999999999</v>
      </c>
      <c r="J25" s="53">
        <v>21</v>
      </c>
      <c r="K25" s="54" t="s">
        <v>16</v>
      </c>
    </row>
    <row r="26" spans="1:11" ht="15.75">
      <c r="A26" s="23">
        <v>22</v>
      </c>
      <c r="B26" s="24" t="s">
        <v>37</v>
      </c>
      <c r="C26" s="20" t="s">
        <v>15</v>
      </c>
      <c r="D26" s="19">
        <v>3.57</v>
      </c>
      <c r="E26" s="19">
        <v>86.61</v>
      </c>
      <c r="F26" s="21">
        <f>E26*0.85</f>
        <v>73.6185</v>
      </c>
      <c r="G26" s="22">
        <v>5</v>
      </c>
      <c r="H26" s="22">
        <f>G26*0.15</f>
        <v>0.75</v>
      </c>
      <c r="I26" s="52">
        <f>F26+H26</f>
        <v>74.3685</v>
      </c>
      <c r="J26" s="53">
        <v>22</v>
      </c>
      <c r="K26" s="54" t="s">
        <v>16</v>
      </c>
    </row>
    <row r="27" spans="1:11" ht="15.75">
      <c r="A27" s="18">
        <v>23</v>
      </c>
      <c r="B27" s="25" t="s">
        <v>38</v>
      </c>
      <c r="C27" s="20" t="s">
        <v>15</v>
      </c>
      <c r="D27" s="19">
        <v>3.5</v>
      </c>
      <c r="E27" s="19">
        <v>85.57</v>
      </c>
      <c r="F27" s="21">
        <f>E27*0.85</f>
        <v>72.7345</v>
      </c>
      <c r="G27" s="22">
        <v>3.5</v>
      </c>
      <c r="H27" s="22">
        <f>G27*0.15</f>
        <v>0.525</v>
      </c>
      <c r="I27" s="52">
        <f>F27+H27</f>
        <v>73.2595</v>
      </c>
      <c r="J27" s="53">
        <v>23</v>
      </c>
      <c r="K27" s="54" t="s">
        <v>16</v>
      </c>
    </row>
    <row r="28" spans="1:11" ht="15.75">
      <c r="A28" s="23">
        <v>1</v>
      </c>
      <c r="B28" s="26" t="s">
        <v>39</v>
      </c>
      <c r="C28" s="20" t="s">
        <v>15</v>
      </c>
      <c r="D28" s="19">
        <v>3.67</v>
      </c>
      <c r="E28" s="19">
        <v>89.33</v>
      </c>
      <c r="F28" s="21">
        <f>E28*0.85</f>
        <v>75.9305</v>
      </c>
      <c r="G28" s="22">
        <v>7</v>
      </c>
      <c r="H28" s="22">
        <f>G28*0.15</f>
        <v>1.05</v>
      </c>
      <c r="I28" s="52">
        <f>F28+H28</f>
        <v>76.98049999999999</v>
      </c>
      <c r="J28" s="53">
        <v>24</v>
      </c>
      <c r="K28" s="55" t="s">
        <v>40</v>
      </c>
    </row>
    <row r="29" spans="1:11" s="3" customFormat="1" ht="15.75">
      <c r="A29" s="18">
        <v>2</v>
      </c>
      <c r="B29" s="27" t="s">
        <v>41</v>
      </c>
      <c r="C29" s="20" t="s">
        <v>15</v>
      </c>
      <c r="D29" s="27">
        <v>3.56</v>
      </c>
      <c r="E29" s="19">
        <v>87.15</v>
      </c>
      <c r="F29" s="21">
        <f>E29*0.85</f>
        <v>74.0775</v>
      </c>
      <c r="G29" s="22">
        <v>0</v>
      </c>
      <c r="H29" s="28">
        <f>G29*0.15</f>
        <v>0</v>
      </c>
      <c r="I29" s="52">
        <f>F29+H29</f>
        <v>74.0775</v>
      </c>
      <c r="J29" s="53">
        <v>26</v>
      </c>
      <c r="K29" s="55" t="s">
        <v>40</v>
      </c>
    </row>
    <row r="30" spans="1:11" ht="15.75">
      <c r="A30" s="23">
        <v>3</v>
      </c>
      <c r="B30" s="19" t="s">
        <v>42</v>
      </c>
      <c r="C30" s="20" t="s">
        <v>15</v>
      </c>
      <c r="D30" s="19">
        <v>3.5</v>
      </c>
      <c r="E30" s="19">
        <v>86.14</v>
      </c>
      <c r="F30" s="21">
        <f>E30*0.85</f>
        <v>73.219</v>
      </c>
      <c r="G30" s="22">
        <v>0</v>
      </c>
      <c r="H30" s="22">
        <f>G30*0.15</f>
        <v>0</v>
      </c>
      <c r="I30" s="52">
        <f>F30+H30</f>
        <v>73.219</v>
      </c>
      <c r="J30" s="53">
        <v>27</v>
      </c>
      <c r="K30" s="55" t="s">
        <v>40</v>
      </c>
    </row>
    <row r="31" spans="1:11" ht="13.5" customHeight="1">
      <c r="A31" s="29"/>
      <c r="B31" s="30"/>
      <c r="C31" s="31"/>
      <c r="D31" s="32"/>
      <c r="E31" s="32"/>
      <c r="F31" s="33"/>
      <c r="G31" s="34"/>
      <c r="H31" s="34"/>
      <c r="I31" s="56"/>
      <c r="J31" s="57"/>
      <c r="K31" s="58"/>
    </row>
    <row r="32" spans="1:11" s="4" customFormat="1" ht="18.75" customHeight="1">
      <c r="A32" s="35" t="s">
        <v>43</v>
      </c>
      <c r="B32" s="35"/>
      <c r="C32" s="35"/>
      <c r="D32" s="32"/>
      <c r="E32" s="32"/>
      <c r="F32" s="33"/>
      <c r="G32" s="34"/>
      <c r="H32" s="34"/>
      <c r="I32" s="56"/>
      <c r="J32" s="57"/>
      <c r="K32" s="58"/>
    </row>
    <row r="33" spans="1:11" ht="15.75">
      <c r="A33" s="18">
        <v>1</v>
      </c>
      <c r="B33" s="24" t="s">
        <v>44</v>
      </c>
      <c r="C33" s="20" t="s">
        <v>15</v>
      </c>
      <c r="D33" s="24">
        <v>3.55</v>
      </c>
      <c r="E33" s="19">
        <v>87.52</v>
      </c>
      <c r="F33" s="21">
        <f>E33*0.85</f>
        <v>74.392</v>
      </c>
      <c r="G33" s="22">
        <v>2.5</v>
      </c>
      <c r="H33" s="22">
        <f>G33*0.15</f>
        <v>0.375</v>
      </c>
      <c r="I33" s="52">
        <f>F33+H33</f>
        <v>74.767</v>
      </c>
      <c r="J33" s="53">
        <v>25</v>
      </c>
      <c r="K33" s="55" t="s">
        <v>16</v>
      </c>
    </row>
    <row r="34" spans="1:11" ht="15.75">
      <c r="A34" s="36"/>
      <c r="B34" s="37"/>
      <c r="C34" s="38"/>
      <c r="D34" s="37"/>
      <c r="E34" s="32"/>
      <c r="F34" s="33"/>
      <c r="G34" s="34"/>
      <c r="H34" s="34"/>
      <c r="I34" s="56"/>
      <c r="J34" s="57"/>
      <c r="K34" s="58"/>
    </row>
    <row r="35" spans="1:11" ht="15.75">
      <c r="A35" s="18">
        <v>1</v>
      </c>
      <c r="B35" s="21" t="s">
        <v>45</v>
      </c>
      <c r="C35" s="39" t="s">
        <v>46</v>
      </c>
      <c r="D35" s="21" t="s">
        <v>47</v>
      </c>
      <c r="E35" s="21" t="s">
        <v>48</v>
      </c>
      <c r="F35" s="21">
        <f aca="true" t="shared" si="3" ref="F35:F41">E35*0.85</f>
        <v>76.092</v>
      </c>
      <c r="G35" s="22">
        <v>11.4</v>
      </c>
      <c r="H35" s="22">
        <f aca="true" t="shared" si="4" ref="H35:H41">G35*0.15</f>
        <v>1.71</v>
      </c>
      <c r="I35" s="52">
        <f aca="true" t="shared" si="5" ref="I35:I41">F35+H35</f>
        <v>77.80199999999999</v>
      </c>
      <c r="J35" s="59">
        <v>1</v>
      </c>
      <c r="K35" s="54" t="s">
        <v>16</v>
      </c>
    </row>
    <row r="36" spans="1:11" ht="15.75">
      <c r="A36" s="23">
        <v>2</v>
      </c>
      <c r="B36" s="21" t="s">
        <v>49</v>
      </c>
      <c r="C36" s="39" t="s">
        <v>46</v>
      </c>
      <c r="D36" s="21" t="s">
        <v>50</v>
      </c>
      <c r="E36" s="21" t="s">
        <v>51</v>
      </c>
      <c r="F36" s="21">
        <f t="shared" si="3"/>
        <v>75.87100000000001</v>
      </c>
      <c r="G36" s="22">
        <v>6.9</v>
      </c>
      <c r="H36" s="22">
        <f t="shared" si="4"/>
        <v>1.035</v>
      </c>
      <c r="I36" s="52">
        <f t="shared" si="5"/>
        <v>76.906</v>
      </c>
      <c r="J36" s="59">
        <v>2</v>
      </c>
      <c r="K36" s="54" t="s">
        <v>16</v>
      </c>
    </row>
    <row r="37" spans="1:11" ht="15.75">
      <c r="A37" s="23">
        <v>3</v>
      </c>
      <c r="B37" s="21" t="s">
        <v>52</v>
      </c>
      <c r="C37" s="39" t="s">
        <v>46</v>
      </c>
      <c r="D37" s="21" t="s">
        <v>53</v>
      </c>
      <c r="E37" s="21" t="s">
        <v>54</v>
      </c>
      <c r="F37" s="21">
        <f t="shared" si="3"/>
        <v>75.565</v>
      </c>
      <c r="G37" s="22">
        <v>6.8</v>
      </c>
      <c r="H37" s="22">
        <f t="shared" si="4"/>
        <v>1.02</v>
      </c>
      <c r="I37" s="52">
        <f t="shared" si="5"/>
        <v>76.585</v>
      </c>
      <c r="J37" s="59">
        <v>3</v>
      </c>
      <c r="K37" s="54" t="s">
        <v>16</v>
      </c>
    </row>
    <row r="38" spans="1:11" ht="15.75">
      <c r="A38" s="18">
        <v>4</v>
      </c>
      <c r="B38" s="21" t="s">
        <v>55</v>
      </c>
      <c r="C38" s="39" t="s">
        <v>46</v>
      </c>
      <c r="D38" s="21" t="s">
        <v>50</v>
      </c>
      <c r="E38" s="21" t="s">
        <v>56</v>
      </c>
      <c r="F38" s="21">
        <f t="shared" si="3"/>
        <v>75.803</v>
      </c>
      <c r="G38" s="22">
        <v>4.6</v>
      </c>
      <c r="H38" s="22">
        <f t="shared" si="4"/>
        <v>0.69</v>
      </c>
      <c r="I38" s="52">
        <f t="shared" si="5"/>
        <v>76.493</v>
      </c>
      <c r="J38" s="59">
        <v>4</v>
      </c>
      <c r="K38" s="54" t="s">
        <v>16</v>
      </c>
    </row>
    <row r="39" spans="1:11" ht="15.75">
      <c r="A39" s="18">
        <v>5</v>
      </c>
      <c r="B39" s="21" t="s">
        <v>57</v>
      </c>
      <c r="C39" s="39" t="s">
        <v>46</v>
      </c>
      <c r="D39" s="21" t="s">
        <v>58</v>
      </c>
      <c r="E39" s="21" t="s">
        <v>59</v>
      </c>
      <c r="F39" s="21">
        <f t="shared" si="3"/>
        <v>74.7235</v>
      </c>
      <c r="G39" s="22">
        <v>7.1</v>
      </c>
      <c r="H39" s="22">
        <f t="shared" si="4"/>
        <v>1.065</v>
      </c>
      <c r="I39" s="52">
        <f t="shared" si="5"/>
        <v>75.7885</v>
      </c>
      <c r="J39" s="59">
        <v>5</v>
      </c>
      <c r="K39" s="54" t="s">
        <v>16</v>
      </c>
    </row>
    <row r="40" spans="1:11" ht="15.75">
      <c r="A40" s="23">
        <v>6</v>
      </c>
      <c r="B40" s="21" t="s">
        <v>60</v>
      </c>
      <c r="C40" s="39" t="s">
        <v>46</v>
      </c>
      <c r="D40" s="39">
        <v>3.6</v>
      </c>
      <c r="E40" s="21">
        <v>86.77</v>
      </c>
      <c r="F40" s="21">
        <v>73.7545</v>
      </c>
      <c r="G40" s="22">
        <v>2</v>
      </c>
      <c r="H40" s="22">
        <v>0.3</v>
      </c>
      <c r="I40" s="52">
        <v>74.05449999999999</v>
      </c>
      <c r="J40" s="59">
        <v>6</v>
      </c>
      <c r="K40" s="54" t="s">
        <v>16</v>
      </c>
    </row>
    <row r="41" spans="1:11" ht="15.75">
      <c r="A41" s="23">
        <v>7</v>
      </c>
      <c r="B41" s="21" t="s">
        <v>61</v>
      </c>
      <c r="C41" s="39" t="s">
        <v>46</v>
      </c>
      <c r="D41" s="39">
        <v>3.47</v>
      </c>
      <c r="E41" s="21" t="s">
        <v>62</v>
      </c>
      <c r="F41" s="21">
        <f t="shared" si="3"/>
        <v>72.30949999999999</v>
      </c>
      <c r="G41" s="22">
        <v>6.2</v>
      </c>
      <c r="H41" s="22">
        <f t="shared" si="4"/>
        <v>0.9299999999999999</v>
      </c>
      <c r="I41" s="52">
        <f t="shared" si="5"/>
        <v>73.23949999999999</v>
      </c>
      <c r="J41" s="59">
        <v>7</v>
      </c>
      <c r="K41" s="54" t="s">
        <v>16</v>
      </c>
    </row>
    <row r="42" spans="1:11" ht="15.75">
      <c r="A42" s="23">
        <v>8</v>
      </c>
      <c r="B42" s="21" t="s">
        <v>63</v>
      </c>
      <c r="C42" s="39" t="s">
        <v>46</v>
      </c>
      <c r="D42" s="39">
        <v>3.36</v>
      </c>
      <c r="E42" s="21">
        <v>84.09</v>
      </c>
      <c r="F42" s="21">
        <v>71.4765</v>
      </c>
      <c r="G42" s="22">
        <v>3</v>
      </c>
      <c r="H42" s="22">
        <v>0.44999999999999996</v>
      </c>
      <c r="I42" s="52">
        <v>71.9265</v>
      </c>
      <c r="J42" s="59">
        <v>8</v>
      </c>
      <c r="K42" s="54" t="s">
        <v>16</v>
      </c>
    </row>
    <row r="43" spans="1:11" ht="15.75">
      <c r="A43" s="23">
        <v>9</v>
      </c>
      <c r="B43" s="21" t="s">
        <v>64</v>
      </c>
      <c r="C43" s="40" t="s">
        <v>46</v>
      </c>
      <c r="D43" s="39">
        <v>3.31</v>
      </c>
      <c r="E43" s="21">
        <v>83.55</v>
      </c>
      <c r="F43" s="21">
        <v>71.0175</v>
      </c>
      <c r="G43" s="22">
        <v>1</v>
      </c>
      <c r="H43" s="22">
        <v>0.15</v>
      </c>
      <c r="I43" s="52">
        <v>71.1675</v>
      </c>
      <c r="J43" s="59">
        <v>9</v>
      </c>
      <c r="K43" s="54" t="s">
        <v>16</v>
      </c>
    </row>
    <row r="44" spans="1:11" s="5" customFormat="1" ht="15.75">
      <c r="A44" s="41">
        <v>1</v>
      </c>
      <c r="B44" s="42" t="s">
        <v>65</v>
      </c>
      <c r="C44" s="43" t="s">
        <v>46</v>
      </c>
      <c r="D44" s="44">
        <v>3.68</v>
      </c>
      <c r="E44" s="21">
        <v>88.88</v>
      </c>
      <c r="F44" s="21">
        <f>E44*0.85</f>
        <v>75.54799999999999</v>
      </c>
      <c r="G44" s="22">
        <v>8</v>
      </c>
      <c r="H44" s="22">
        <f>G44*0.15</f>
        <v>1.2</v>
      </c>
      <c r="I44" s="60">
        <f>F44+H44</f>
        <v>76.74799999999999</v>
      </c>
      <c r="J44" s="61">
        <v>12</v>
      </c>
      <c r="K44" s="62" t="s">
        <v>40</v>
      </c>
    </row>
    <row r="45" spans="1:11" s="5" customFormat="1" ht="15.75">
      <c r="A45" s="41">
        <v>2</v>
      </c>
      <c r="B45" s="45" t="s">
        <v>66</v>
      </c>
      <c r="C45" s="43" t="s">
        <v>46</v>
      </c>
      <c r="D45" s="44">
        <v>3.66</v>
      </c>
      <c r="E45" s="21">
        <v>87.87</v>
      </c>
      <c r="F45" s="21">
        <f>E45*0.85</f>
        <v>74.6895</v>
      </c>
      <c r="G45" s="22">
        <v>6.5</v>
      </c>
      <c r="H45" s="22">
        <f>G45*0.15</f>
        <v>0.975</v>
      </c>
      <c r="I45" s="60">
        <f>F45+H45</f>
        <v>75.66449999999999</v>
      </c>
      <c r="J45" s="61">
        <v>10</v>
      </c>
      <c r="K45" s="62" t="s">
        <v>40</v>
      </c>
    </row>
    <row r="46" spans="1:11" s="5" customFormat="1" ht="15.75">
      <c r="A46" s="41">
        <v>3</v>
      </c>
      <c r="B46" s="46" t="s">
        <v>67</v>
      </c>
      <c r="C46" s="43" t="s">
        <v>46</v>
      </c>
      <c r="D46" s="44">
        <v>3.62</v>
      </c>
      <c r="E46" s="21">
        <v>87.43</v>
      </c>
      <c r="F46" s="21">
        <f>E46*0.85</f>
        <v>74.3155</v>
      </c>
      <c r="G46" s="22">
        <v>4.4</v>
      </c>
      <c r="H46" s="22">
        <f>G46*0.15</f>
        <v>0.66</v>
      </c>
      <c r="I46" s="60">
        <f>F46+H46</f>
        <v>74.9755</v>
      </c>
      <c r="J46" s="61">
        <v>11</v>
      </c>
      <c r="K46" s="62" t="s">
        <v>40</v>
      </c>
    </row>
    <row r="47" spans="1:11" s="5" customFormat="1" ht="15.75">
      <c r="A47" s="41">
        <v>4</v>
      </c>
      <c r="B47" s="42" t="s">
        <v>68</v>
      </c>
      <c r="C47" s="43" t="s">
        <v>46</v>
      </c>
      <c r="D47" s="44">
        <v>3.54</v>
      </c>
      <c r="E47" s="21">
        <v>86.53</v>
      </c>
      <c r="F47" s="21">
        <f>E47*0.85</f>
        <v>73.5505</v>
      </c>
      <c r="G47" s="22">
        <v>3.5</v>
      </c>
      <c r="H47" s="22">
        <f>G47*0.15</f>
        <v>0.525</v>
      </c>
      <c r="I47" s="60">
        <f>F47+H47</f>
        <v>74.0755</v>
      </c>
      <c r="J47" s="61">
        <v>12</v>
      </c>
      <c r="K47" s="62" t="s">
        <v>40</v>
      </c>
    </row>
    <row r="48" spans="2:11" s="5" customFormat="1" ht="20.25" customHeight="1">
      <c r="B48" s="47"/>
      <c r="C48" s="47"/>
      <c r="D48" s="47"/>
      <c r="E48" s="47"/>
      <c r="F48" s="47"/>
      <c r="G48" s="47"/>
      <c r="H48" s="47"/>
      <c r="I48" s="47"/>
      <c r="J48" s="47"/>
      <c r="K48" s="63"/>
    </row>
    <row r="49" spans="2:10" ht="12.75">
      <c r="B49" s="47"/>
      <c r="C49" s="47"/>
      <c r="D49" s="47"/>
      <c r="E49" s="47"/>
      <c r="F49" s="47"/>
      <c r="G49" s="47"/>
      <c r="H49" s="47"/>
      <c r="I49" s="47"/>
      <c r="J49" s="47"/>
    </row>
    <row r="50" spans="2:10" ht="12.75">
      <c r="B50" s="47"/>
      <c r="C50" s="47"/>
      <c r="D50" s="47"/>
      <c r="E50" s="47"/>
      <c r="F50" s="47"/>
      <c r="G50" s="47"/>
      <c r="H50" s="47"/>
      <c r="I50" s="47"/>
      <c r="J50" s="47"/>
    </row>
    <row r="51" spans="2:10" ht="12.75">
      <c r="B51" s="47"/>
      <c r="C51" s="47"/>
      <c r="D51" s="47"/>
      <c r="E51" s="47"/>
      <c r="F51" s="47"/>
      <c r="G51" s="47"/>
      <c r="H51" s="47"/>
      <c r="I51" s="47"/>
      <c r="J51" s="47"/>
    </row>
    <row r="52" spans="2:10" ht="12.75">
      <c r="B52" s="47"/>
      <c r="C52" s="47"/>
      <c r="D52" s="47"/>
      <c r="E52" s="47"/>
      <c r="F52" s="47"/>
      <c r="G52" s="47"/>
      <c r="H52" s="47"/>
      <c r="I52" s="47"/>
      <c r="J52" s="47"/>
    </row>
  </sheetData>
  <sheetProtection/>
  <mergeCells count="16">
    <mergeCell ref="A1:K1"/>
    <mergeCell ref="A2:B2"/>
    <mergeCell ref="C2:D2"/>
    <mergeCell ref="A32:C3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48:J52"/>
  </mergeCells>
  <printOptions horizontalCentered="1"/>
  <pageMargins left="0.24" right="0.24" top="0.2" bottom="0.24" header="0.2" footer="0.1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2018-09-15T03:41:22Z</cp:lastPrinted>
  <dcterms:created xsi:type="dcterms:W3CDTF">2014-09-09T01:51:06Z</dcterms:created>
  <dcterms:modified xsi:type="dcterms:W3CDTF">2018-09-15T04:55:11Z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