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firstSheet="1" activeTab="1"/>
  </bookViews>
  <sheets>
    <sheet name="报教务部" sheetId="1" r:id="rId1"/>
    <sheet name="平时+奖励排名" sheetId="2" r:id="rId2"/>
  </sheets>
  <definedNames>
    <definedName name="_xlnm.Print_Titles" localSheetId="1">'平时+奖励排名'!$1:$4</definedName>
  </definedNames>
  <calcPr fullCalcOnLoad="1"/>
</workbook>
</file>

<file path=xl/sharedStrings.xml><?xml version="1.0" encoding="utf-8"?>
<sst xmlns="http://schemas.openxmlformats.org/spreadsheetml/2006/main" count="268" uniqueCount="123">
  <si>
    <t>姓名</t>
  </si>
  <si>
    <t>91</t>
  </si>
  <si>
    <t>88</t>
  </si>
  <si>
    <t>95</t>
  </si>
  <si>
    <t>93</t>
  </si>
  <si>
    <t>96</t>
  </si>
  <si>
    <t>90</t>
  </si>
  <si>
    <t>87</t>
  </si>
  <si>
    <t>85</t>
  </si>
  <si>
    <t>94</t>
  </si>
  <si>
    <t>92</t>
  </si>
  <si>
    <t>82</t>
  </si>
  <si>
    <t>89</t>
  </si>
  <si>
    <t>86</t>
  </si>
  <si>
    <t>97</t>
  </si>
  <si>
    <t>孙星辰</t>
  </si>
  <si>
    <t>冷飞</t>
  </si>
  <si>
    <t>田颖聪</t>
  </si>
  <si>
    <t>刘恒</t>
  </si>
  <si>
    <t>周利</t>
  </si>
  <si>
    <t>袁明</t>
  </si>
  <si>
    <t>杨梦</t>
  </si>
  <si>
    <t>张雪媛</t>
  </si>
  <si>
    <t>康书航</t>
  </si>
  <si>
    <t>李思思</t>
  </si>
  <si>
    <t>余卓敏</t>
  </si>
  <si>
    <t>吴张爽</t>
  </si>
  <si>
    <t>王羽南</t>
  </si>
  <si>
    <t>宗晓晗</t>
  </si>
  <si>
    <t>马太超</t>
  </si>
  <si>
    <t>张银晗</t>
  </si>
  <si>
    <t>陈婧宇</t>
  </si>
  <si>
    <t>吴楠祺</t>
  </si>
  <si>
    <t>张雨薇</t>
  </si>
  <si>
    <t>张冰清</t>
  </si>
  <si>
    <t>排名</t>
  </si>
  <si>
    <t>所学专业</t>
  </si>
  <si>
    <t>平均学分绩点</t>
  </si>
  <si>
    <t>英  语</t>
  </si>
  <si>
    <t>数学成绩</t>
  </si>
  <si>
    <t>主干课成绩</t>
  </si>
  <si>
    <t>学年论文成绩</t>
  </si>
  <si>
    <t>奖励分</t>
  </si>
  <si>
    <t>六级</t>
  </si>
  <si>
    <t>平时</t>
  </si>
  <si>
    <t>一</t>
  </si>
  <si>
    <t>二</t>
  </si>
  <si>
    <t>三</t>
  </si>
  <si>
    <t>经济学</t>
  </si>
  <si>
    <t>吴慧娟</t>
  </si>
  <si>
    <t>国际商务</t>
  </si>
  <si>
    <t>朱琦</t>
  </si>
  <si>
    <t>李杨铭</t>
  </si>
  <si>
    <t>熊芬</t>
  </si>
  <si>
    <t>曹颖</t>
  </si>
  <si>
    <t>邵如琛</t>
  </si>
  <si>
    <t>唐诗蔚</t>
  </si>
  <si>
    <t>高淑柔</t>
  </si>
  <si>
    <t>四级</t>
  </si>
  <si>
    <t>唐良君</t>
  </si>
  <si>
    <t>推免最后成绩</t>
  </si>
  <si>
    <t>专业人数</t>
  </si>
  <si>
    <t>专业排名</t>
  </si>
  <si>
    <t>是否补偿名额</t>
  </si>
  <si>
    <t>初审情况</t>
  </si>
  <si>
    <t>合格</t>
  </si>
  <si>
    <t>201人</t>
  </si>
  <si>
    <t>106人</t>
  </si>
  <si>
    <t>替补</t>
  </si>
  <si>
    <r>
      <t>中南财经政法大学经济学院</t>
    </r>
    <r>
      <rPr>
        <sz val="20"/>
        <rFont val="Arial"/>
        <family val="2"/>
      </rPr>
      <t>2015</t>
    </r>
    <r>
      <rPr>
        <sz val="20"/>
        <rFont val="宋体"/>
        <family val="0"/>
      </rPr>
      <t>届推免生情况汇总表</t>
    </r>
  </si>
  <si>
    <t>国际商务</t>
  </si>
  <si>
    <t>经济学院</t>
  </si>
  <si>
    <t>加权平均成绩</t>
  </si>
  <si>
    <t>经济学</t>
  </si>
  <si>
    <t>序号</t>
  </si>
  <si>
    <t>综合排名</t>
  </si>
  <si>
    <t>①加权平均成绩占85%</t>
  </si>
  <si>
    <t>②奖励分占15%</t>
  </si>
  <si>
    <t>①+②=总成绩</t>
  </si>
  <si>
    <t>备注</t>
  </si>
  <si>
    <r>
      <t xml:space="preserve"> </t>
    </r>
    <r>
      <rPr>
        <sz val="16"/>
        <rFont val="仿宋_GB2312"/>
        <family val="3"/>
      </rPr>
      <t>学院：</t>
    </r>
  </si>
  <si>
    <t>中南财经政法大学2020年推免生情况汇总表</t>
  </si>
  <si>
    <t>张晨滢</t>
  </si>
  <si>
    <t>程泽睿</t>
  </si>
  <si>
    <t>刘静怡</t>
  </si>
  <si>
    <t>刘沛瑶</t>
  </si>
  <si>
    <t>塔娜</t>
  </si>
  <si>
    <t>周敏</t>
  </si>
  <si>
    <t>何非凡</t>
  </si>
  <si>
    <t>梁善荪</t>
  </si>
  <si>
    <t>杨昕钰</t>
  </si>
  <si>
    <t>郑茜</t>
  </si>
  <si>
    <t>王子硕</t>
  </si>
  <si>
    <t>曹颖颖</t>
  </si>
  <si>
    <t>张伟政</t>
  </si>
  <si>
    <t>范笑男</t>
  </si>
  <si>
    <t>胡新禹</t>
  </si>
  <si>
    <t>杨芷萱</t>
  </si>
  <si>
    <t>陈梅</t>
  </si>
  <si>
    <t>张丽雅</t>
  </si>
  <si>
    <t>张培</t>
  </si>
  <si>
    <t>闵胜寒</t>
  </si>
  <si>
    <t>谢奇灼</t>
  </si>
  <si>
    <t>王莎莎</t>
  </si>
  <si>
    <t>刘璐</t>
  </si>
  <si>
    <t>郑超逸</t>
  </si>
  <si>
    <t>徐艺文</t>
  </si>
  <si>
    <t>丁禹君</t>
  </si>
  <si>
    <t>肖婷</t>
  </si>
  <si>
    <t>娄舒婷</t>
  </si>
  <si>
    <t>滕云</t>
  </si>
  <si>
    <t>张文纳</t>
  </si>
  <si>
    <t>夏权智</t>
  </si>
  <si>
    <t>627</t>
  </si>
  <si>
    <t>569</t>
  </si>
  <si>
    <t>549</t>
  </si>
  <si>
    <t>563</t>
  </si>
  <si>
    <t>576</t>
  </si>
  <si>
    <t>669</t>
  </si>
  <si>
    <t>611</t>
  </si>
  <si>
    <t>孙琪</t>
  </si>
  <si>
    <t>陈嘉敏</t>
  </si>
  <si>
    <t>正式推免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</si>
</sst>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);[Red]\(0\)"/>
    <numFmt numFmtId="183" formatCode="0.00_);[Red]\(0.00\)"/>
    <numFmt numFmtId="184" formatCode="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);[Red]\(0.000\)"/>
    <numFmt numFmtId="191" formatCode="000000"/>
    <numFmt numFmtId="192" formatCode="0.000_ "/>
  </numFmts>
  <fonts count="54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b/>
      <sz val="12"/>
      <name val="Times New Roman"/>
      <family val="1"/>
    </font>
    <font>
      <sz val="10.5"/>
      <name val="仿宋_GB2312"/>
      <family val="3"/>
    </font>
    <font>
      <sz val="10"/>
      <color indexed="14"/>
      <name val="Arial"/>
      <family val="2"/>
    </font>
    <font>
      <sz val="2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20"/>
      <name val="公文小标宋简"/>
      <family val="3"/>
    </font>
    <font>
      <sz val="20"/>
      <name val="仿宋_GB2312"/>
      <family val="3"/>
    </font>
    <font>
      <sz val="16"/>
      <name val="黑体"/>
      <family val="3"/>
    </font>
    <font>
      <sz val="16"/>
      <name val="仿宋_GB2312"/>
      <family val="3"/>
    </font>
    <font>
      <sz val="16"/>
      <name val="Arial"/>
      <family val="2"/>
    </font>
    <font>
      <sz val="16"/>
      <color indexed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83" fontId="5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justify" vertical="top" wrapText="1"/>
    </xf>
    <xf numFmtId="184" fontId="5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wrapText="1"/>
    </xf>
    <xf numFmtId="182" fontId="17" fillId="0" borderId="0" xfId="0" applyNumberFormat="1" applyFont="1" applyBorder="1" applyAlignment="1">
      <alignment horizontal="center" vertical="center"/>
    </xf>
    <xf numFmtId="18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3" fontId="18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3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47" applyNumberFormat="1" applyFont="1" applyFill="1" applyBorder="1" applyAlignment="1">
      <alignment horizontal="center" vertical="center"/>
    </xf>
    <xf numFmtId="0" fontId="53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84" fontId="5" fillId="0" borderId="12" xfId="0" applyNumberFormat="1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/>
    </xf>
    <xf numFmtId="184" fontId="5" fillId="0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183" fontId="3" fillId="34" borderId="10" xfId="0" applyNumberFormat="1" applyFont="1" applyFill="1" applyBorder="1" applyAlignment="1">
      <alignment horizontal="center" vertical="center" wrapText="1"/>
    </xf>
    <xf numFmtId="183" fontId="3" fillId="33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0" fontId="2" fillId="0" borderId="0" xfId="45" applyNumberFormat="1" applyFont="1" applyFill="1" applyBorder="1" applyAlignment="1">
      <alignment horizontal="center" vertical="center"/>
    </xf>
    <xf numFmtId="0" fontId="2" fillId="0" borderId="0" xfId="45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2" xfId="47"/>
    <cellStyle name="常规 2 2" xfId="48"/>
    <cellStyle name="常规 2 2 2" xfId="49"/>
    <cellStyle name="常规 2 3" xfId="50"/>
    <cellStyle name="常规 3" xfId="51"/>
    <cellStyle name="常规 4" xfId="52"/>
    <cellStyle name="常规 5" xfId="53"/>
    <cellStyle name="常规 5 2" xfId="54"/>
    <cellStyle name="常规 6" xfId="55"/>
    <cellStyle name="常规 6 2" xfId="56"/>
    <cellStyle name="常规 7" xfId="57"/>
    <cellStyle name="常规 7 2" xfId="58"/>
    <cellStyle name="常规 8" xfId="59"/>
    <cellStyle name="常规 9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3">
      <selection activeCell="S31" sqref="S31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8.8515625" style="0" customWidth="1"/>
    <col min="4" max="4" width="5.421875" style="0" customWidth="1"/>
    <col min="5" max="5" width="6.00390625" style="0" customWidth="1"/>
    <col min="6" max="6" width="5.57421875" style="0" customWidth="1"/>
    <col min="7" max="7" width="8.00390625" style="0" customWidth="1"/>
    <col min="8" max="8" width="6.00390625" style="0" customWidth="1"/>
    <col min="9" max="9" width="4.8515625" style="0" customWidth="1"/>
    <col min="10" max="10" width="5.00390625" style="0" customWidth="1"/>
    <col min="11" max="11" width="5.28125" style="0" customWidth="1"/>
    <col min="12" max="12" width="5.421875" style="0" customWidth="1"/>
    <col min="13" max="13" width="7.28125" style="0" customWidth="1"/>
    <col min="14" max="14" width="5.8515625" style="0" customWidth="1"/>
    <col min="15" max="15" width="5.140625" style="0" customWidth="1"/>
    <col min="16" max="16" width="4.57421875" style="0" customWidth="1"/>
    <col min="17" max="17" width="6.28125" style="0" customWidth="1"/>
  </cols>
  <sheetData>
    <row r="1" spans="1:17" ht="36" customHeight="1">
      <c r="A1" s="37" t="s">
        <v>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4" customHeight="1">
      <c r="A2" s="41" t="s">
        <v>35</v>
      </c>
      <c r="B2" s="41" t="s">
        <v>0</v>
      </c>
      <c r="C2" s="41" t="s">
        <v>36</v>
      </c>
      <c r="D2" s="42" t="s">
        <v>37</v>
      </c>
      <c r="E2" s="41" t="s">
        <v>38</v>
      </c>
      <c r="F2" s="41"/>
      <c r="G2" s="41"/>
      <c r="H2" s="42" t="s">
        <v>39</v>
      </c>
      <c r="I2" s="41" t="s">
        <v>40</v>
      </c>
      <c r="J2" s="41"/>
      <c r="K2" s="41"/>
      <c r="L2" s="41" t="s">
        <v>41</v>
      </c>
      <c r="M2" s="41" t="s">
        <v>60</v>
      </c>
      <c r="N2" s="41" t="s">
        <v>61</v>
      </c>
      <c r="O2" s="41" t="s">
        <v>62</v>
      </c>
      <c r="P2" s="41" t="s">
        <v>63</v>
      </c>
      <c r="Q2" s="41" t="s">
        <v>64</v>
      </c>
    </row>
    <row r="3" spans="1:17" ht="18" customHeight="1">
      <c r="A3" s="41"/>
      <c r="B3" s="41"/>
      <c r="C3" s="41"/>
      <c r="D3" s="42"/>
      <c r="E3" s="3" t="s">
        <v>58</v>
      </c>
      <c r="F3" s="3" t="s">
        <v>43</v>
      </c>
      <c r="G3" s="2" t="s">
        <v>44</v>
      </c>
      <c r="H3" s="42"/>
      <c r="I3" s="1" t="s">
        <v>45</v>
      </c>
      <c r="J3" s="1" t="s">
        <v>46</v>
      </c>
      <c r="K3" s="1" t="s">
        <v>47</v>
      </c>
      <c r="L3" s="41"/>
      <c r="M3" s="41"/>
      <c r="N3" s="41"/>
      <c r="O3" s="41"/>
      <c r="P3" s="41"/>
      <c r="Q3" s="41"/>
    </row>
    <row r="4" spans="1:17" ht="15">
      <c r="A4" s="16">
        <v>1</v>
      </c>
      <c r="B4" s="15" t="s">
        <v>18</v>
      </c>
      <c r="C4" s="15" t="s">
        <v>48</v>
      </c>
      <c r="D4" s="15">
        <v>3.68</v>
      </c>
      <c r="E4" s="15">
        <v>489</v>
      </c>
      <c r="F4" s="15">
        <v>477</v>
      </c>
      <c r="G4" s="15">
        <v>87.25</v>
      </c>
      <c r="H4" s="15">
        <v>93.5</v>
      </c>
      <c r="I4" s="5" t="s">
        <v>3</v>
      </c>
      <c r="J4" s="6">
        <v>91</v>
      </c>
      <c r="K4" s="6">
        <v>86</v>
      </c>
      <c r="L4" s="6">
        <v>92</v>
      </c>
      <c r="M4" s="13">
        <v>98.5</v>
      </c>
      <c r="N4" s="38" t="s">
        <v>66</v>
      </c>
      <c r="O4" s="6">
        <v>16</v>
      </c>
      <c r="P4" s="6"/>
      <c r="Q4" s="6" t="s">
        <v>65</v>
      </c>
    </row>
    <row r="5" spans="1:17" ht="15">
      <c r="A5" s="16">
        <v>2</v>
      </c>
      <c r="B5" s="15" t="s">
        <v>30</v>
      </c>
      <c r="C5" s="15" t="s">
        <v>48</v>
      </c>
      <c r="D5" s="15">
        <v>3.54</v>
      </c>
      <c r="E5" s="15">
        <v>631</v>
      </c>
      <c r="F5" s="15">
        <v>640</v>
      </c>
      <c r="G5" s="15">
        <v>88</v>
      </c>
      <c r="H5" s="15">
        <v>82</v>
      </c>
      <c r="I5" s="5" t="s">
        <v>1</v>
      </c>
      <c r="J5" s="6">
        <v>90</v>
      </c>
      <c r="K5" s="6">
        <v>94</v>
      </c>
      <c r="L5" s="6">
        <v>94</v>
      </c>
      <c r="M5" s="13">
        <v>97.25</v>
      </c>
      <c r="N5" s="39"/>
      <c r="O5" s="6">
        <v>31</v>
      </c>
      <c r="P5" s="6"/>
      <c r="Q5" s="6" t="s">
        <v>65</v>
      </c>
    </row>
    <row r="6" spans="1:17" ht="15">
      <c r="A6" s="16">
        <v>3</v>
      </c>
      <c r="B6" s="15" t="s">
        <v>26</v>
      </c>
      <c r="C6" s="15" t="s">
        <v>48</v>
      </c>
      <c r="D6" s="15">
        <v>3.81</v>
      </c>
      <c r="E6" s="15">
        <v>640</v>
      </c>
      <c r="F6" s="15">
        <v>647</v>
      </c>
      <c r="G6" s="15">
        <v>87.75</v>
      </c>
      <c r="H6" s="15">
        <v>95.75</v>
      </c>
      <c r="I6" s="5" t="s">
        <v>14</v>
      </c>
      <c r="J6" s="6">
        <v>92</v>
      </c>
      <c r="K6" s="6">
        <v>94</v>
      </c>
      <c r="L6" s="6">
        <v>90</v>
      </c>
      <c r="M6" s="13">
        <v>96.36</v>
      </c>
      <c r="N6" s="39"/>
      <c r="O6" s="6">
        <v>7</v>
      </c>
      <c r="P6" s="6"/>
      <c r="Q6" s="6" t="s">
        <v>65</v>
      </c>
    </row>
    <row r="7" spans="1:17" ht="15">
      <c r="A7" s="16">
        <v>4</v>
      </c>
      <c r="B7" s="15" t="s">
        <v>15</v>
      </c>
      <c r="C7" s="15" t="s">
        <v>48</v>
      </c>
      <c r="D7" s="15">
        <v>3.86</v>
      </c>
      <c r="E7" s="15">
        <v>589</v>
      </c>
      <c r="F7" s="15">
        <v>554</v>
      </c>
      <c r="G7" s="15">
        <v>88</v>
      </c>
      <c r="H7" s="15">
        <v>97.5</v>
      </c>
      <c r="I7" s="5" t="s">
        <v>14</v>
      </c>
      <c r="J7" s="6">
        <v>94</v>
      </c>
      <c r="K7" s="6">
        <v>89</v>
      </c>
      <c r="L7" s="6">
        <v>90</v>
      </c>
      <c r="M7" s="13">
        <v>95.66</v>
      </c>
      <c r="N7" s="39"/>
      <c r="O7" s="6">
        <v>1</v>
      </c>
      <c r="P7" s="6"/>
      <c r="Q7" s="6" t="s">
        <v>65</v>
      </c>
    </row>
    <row r="8" spans="1:17" ht="15">
      <c r="A8" s="16">
        <v>5</v>
      </c>
      <c r="B8" s="15" t="s">
        <v>20</v>
      </c>
      <c r="C8" s="15" t="s">
        <v>48</v>
      </c>
      <c r="D8" s="15">
        <v>3.76</v>
      </c>
      <c r="E8" s="15">
        <v>624</v>
      </c>
      <c r="F8" s="15">
        <v>515</v>
      </c>
      <c r="G8" s="15">
        <v>86.75</v>
      </c>
      <c r="H8" s="15">
        <v>94.75</v>
      </c>
      <c r="I8" s="5" t="s">
        <v>14</v>
      </c>
      <c r="J8" s="6">
        <v>97</v>
      </c>
      <c r="K8" s="6">
        <v>95</v>
      </c>
      <c r="L8" s="6">
        <v>96</v>
      </c>
      <c r="M8" s="13">
        <v>94.84</v>
      </c>
      <c r="N8" s="39"/>
      <c r="O8" s="6">
        <v>3</v>
      </c>
      <c r="P8" s="6"/>
      <c r="Q8" s="6" t="s">
        <v>65</v>
      </c>
    </row>
    <row r="9" spans="1:17" ht="15">
      <c r="A9" s="16">
        <v>6</v>
      </c>
      <c r="B9" s="15" t="s">
        <v>27</v>
      </c>
      <c r="C9" s="15" t="s">
        <v>48</v>
      </c>
      <c r="D9" s="15">
        <v>3.83</v>
      </c>
      <c r="E9" s="15">
        <v>616</v>
      </c>
      <c r="F9" s="15">
        <v>543</v>
      </c>
      <c r="G9" s="15">
        <v>89.5</v>
      </c>
      <c r="H9" s="15">
        <v>94.75</v>
      </c>
      <c r="I9" s="5" t="s">
        <v>12</v>
      </c>
      <c r="J9" s="6">
        <v>92</v>
      </c>
      <c r="K9" s="6">
        <v>94</v>
      </c>
      <c r="L9" s="6">
        <v>95</v>
      </c>
      <c r="M9" s="13">
        <v>93.73</v>
      </c>
      <c r="N9" s="39"/>
      <c r="O9" s="6">
        <v>2</v>
      </c>
      <c r="P9" s="6"/>
      <c r="Q9" s="6" t="s">
        <v>65</v>
      </c>
    </row>
    <row r="10" spans="1:17" ht="15">
      <c r="A10" s="16">
        <v>7</v>
      </c>
      <c r="B10" s="15" t="s">
        <v>22</v>
      </c>
      <c r="C10" s="15" t="s">
        <v>48</v>
      </c>
      <c r="D10" s="15">
        <v>3.73</v>
      </c>
      <c r="E10" s="15">
        <v>622</v>
      </c>
      <c r="F10" s="15">
        <v>566</v>
      </c>
      <c r="G10" s="15">
        <v>88</v>
      </c>
      <c r="H10" s="15">
        <v>89.25</v>
      </c>
      <c r="I10" s="5" t="s">
        <v>10</v>
      </c>
      <c r="J10" s="6">
        <v>98</v>
      </c>
      <c r="K10" s="6">
        <v>91</v>
      </c>
      <c r="L10" s="6">
        <v>95</v>
      </c>
      <c r="M10" s="13">
        <v>93.68</v>
      </c>
      <c r="N10" s="39"/>
      <c r="O10" s="6">
        <v>13</v>
      </c>
      <c r="P10" s="6"/>
      <c r="Q10" s="6" t="s">
        <v>65</v>
      </c>
    </row>
    <row r="11" spans="1:17" ht="15">
      <c r="A11" s="16">
        <v>8</v>
      </c>
      <c r="B11" s="15" t="s">
        <v>25</v>
      </c>
      <c r="C11" s="15" t="s">
        <v>48</v>
      </c>
      <c r="D11" s="15">
        <v>3.74</v>
      </c>
      <c r="E11" s="15">
        <v>583</v>
      </c>
      <c r="F11" s="15">
        <v>545</v>
      </c>
      <c r="G11" s="15">
        <v>82.5</v>
      </c>
      <c r="H11" s="15">
        <v>94.25</v>
      </c>
      <c r="I11" s="5" t="s">
        <v>7</v>
      </c>
      <c r="J11" s="6">
        <v>91</v>
      </c>
      <c r="K11" s="6">
        <v>92</v>
      </c>
      <c r="L11" s="6">
        <v>93</v>
      </c>
      <c r="M11" s="13">
        <v>93.04</v>
      </c>
      <c r="N11" s="39"/>
      <c r="O11" s="6">
        <v>9</v>
      </c>
      <c r="P11" s="6"/>
      <c r="Q11" s="6" t="s">
        <v>65</v>
      </c>
    </row>
    <row r="12" spans="1:17" ht="15">
      <c r="A12" s="16">
        <v>9</v>
      </c>
      <c r="B12" s="15" t="s">
        <v>59</v>
      </c>
      <c r="C12" s="15" t="s">
        <v>48</v>
      </c>
      <c r="D12" s="15">
        <v>3.77</v>
      </c>
      <c r="E12" s="15">
        <v>592</v>
      </c>
      <c r="F12" s="15">
        <v>603</v>
      </c>
      <c r="G12" s="15">
        <v>85.75</v>
      </c>
      <c r="H12" s="15">
        <v>90.75</v>
      </c>
      <c r="I12" s="5" t="s">
        <v>5</v>
      </c>
      <c r="J12" s="6">
        <v>90</v>
      </c>
      <c r="K12" s="6">
        <v>94</v>
      </c>
      <c r="L12" s="6">
        <v>90</v>
      </c>
      <c r="M12" s="13">
        <v>92.84</v>
      </c>
      <c r="N12" s="39"/>
      <c r="O12" s="6">
        <v>10</v>
      </c>
      <c r="P12" s="6"/>
      <c r="Q12" s="6" t="s">
        <v>65</v>
      </c>
    </row>
    <row r="13" spans="1:17" ht="15">
      <c r="A13" s="16">
        <v>10</v>
      </c>
      <c r="B13" s="15" t="s">
        <v>17</v>
      </c>
      <c r="C13" s="15" t="s">
        <v>48</v>
      </c>
      <c r="D13" s="15">
        <v>3.64</v>
      </c>
      <c r="E13" s="15">
        <v>540</v>
      </c>
      <c r="F13" s="15">
        <v>525</v>
      </c>
      <c r="G13" s="15">
        <v>81</v>
      </c>
      <c r="H13" s="15">
        <v>92.25</v>
      </c>
      <c r="I13" s="5" t="s">
        <v>3</v>
      </c>
      <c r="J13" s="6">
        <v>93</v>
      </c>
      <c r="K13" s="6">
        <v>96</v>
      </c>
      <c r="L13" s="6">
        <v>96</v>
      </c>
      <c r="M13" s="13">
        <v>91.84</v>
      </c>
      <c r="N13" s="39"/>
      <c r="O13" s="6">
        <v>19</v>
      </c>
      <c r="P13" s="6"/>
      <c r="Q13" s="6" t="s">
        <v>65</v>
      </c>
    </row>
    <row r="14" spans="1:17" ht="15">
      <c r="A14" s="16">
        <v>11</v>
      </c>
      <c r="B14" s="15" t="s">
        <v>29</v>
      </c>
      <c r="C14" s="15" t="s">
        <v>48</v>
      </c>
      <c r="D14" s="15">
        <v>3.71</v>
      </c>
      <c r="E14" s="15">
        <v>582</v>
      </c>
      <c r="F14" s="15">
        <v>511</v>
      </c>
      <c r="G14" s="15">
        <v>83.5</v>
      </c>
      <c r="H14" s="15">
        <v>92.75</v>
      </c>
      <c r="I14" s="5" t="s">
        <v>7</v>
      </c>
      <c r="J14" s="6">
        <v>89</v>
      </c>
      <c r="K14" s="6">
        <v>96</v>
      </c>
      <c r="L14" s="6">
        <v>90</v>
      </c>
      <c r="M14" s="13">
        <v>91.81</v>
      </c>
      <c r="N14" s="39"/>
      <c r="O14" s="6">
        <v>15</v>
      </c>
      <c r="P14" s="6"/>
      <c r="Q14" s="6" t="s">
        <v>65</v>
      </c>
    </row>
    <row r="15" spans="1:17" ht="15">
      <c r="A15" s="16">
        <v>12</v>
      </c>
      <c r="B15" s="15" t="s">
        <v>31</v>
      </c>
      <c r="C15" s="15" t="s">
        <v>48</v>
      </c>
      <c r="D15" s="15">
        <v>3.62</v>
      </c>
      <c r="E15" s="15">
        <v>574</v>
      </c>
      <c r="F15" s="15">
        <v>553</v>
      </c>
      <c r="G15" s="15">
        <v>83.25</v>
      </c>
      <c r="H15" s="15">
        <v>94.75</v>
      </c>
      <c r="I15" s="5" t="s">
        <v>1</v>
      </c>
      <c r="J15" s="6">
        <v>90</v>
      </c>
      <c r="K15" s="6">
        <v>94</v>
      </c>
      <c r="L15" s="6">
        <v>91</v>
      </c>
      <c r="M15" s="13">
        <v>91.57</v>
      </c>
      <c r="N15" s="39"/>
      <c r="O15" s="6">
        <v>29</v>
      </c>
      <c r="P15" s="6"/>
      <c r="Q15" s="6" t="s">
        <v>65</v>
      </c>
    </row>
    <row r="16" spans="1:17" ht="15">
      <c r="A16" s="16">
        <v>13</v>
      </c>
      <c r="B16" s="15" t="s">
        <v>21</v>
      </c>
      <c r="C16" s="15" t="s">
        <v>48</v>
      </c>
      <c r="D16" s="15">
        <v>3.71</v>
      </c>
      <c r="E16" s="15">
        <v>537</v>
      </c>
      <c r="F16" s="15">
        <v>448</v>
      </c>
      <c r="G16" s="15">
        <v>80.75</v>
      </c>
      <c r="H16" s="15">
        <v>96.75</v>
      </c>
      <c r="I16" s="5" t="s">
        <v>1</v>
      </c>
      <c r="J16" s="6">
        <v>94</v>
      </c>
      <c r="K16" s="6">
        <v>92</v>
      </c>
      <c r="L16" s="6">
        <v>90</v>
      </c>
      <c r="M16" s="13">
        <v>90.56</v>
      </c>
      <c r="N16" s="39"/>
      <c r="O16" s="6">
        <v>14</v>
      </c>
      <c r="P16" s="6"/>
      <c r="Q16" s="6" t="s">
        <v>65</v>
      </c>
    </row>
    <row r="17" spans="1:17" ht="15">
      <c r="A17" s="16">
        <v>14</v>
      </c>
      <c r="B17" s="15" t="s">
        <v>34</v>
      </c>
      <c r="C17" s="15" t="s">
        <v>48</v>
      </c>
      <c r="D17" s="15">
        <v>3.35</v>
      </c>
      <c r="E17" s="15">
        <v>542</v>
      </c>
      <c r="F17" s="15">
        <v>535</v>
      </c>
      <c r="G17" s="15">
        <v>80</v>
      </c>
      <c r="H17" s="15">
        <v>80.75</v>
      </c>
      <c r="I17" s="5" t="s">
        <v>8</v>
      </c>
      <c r="J17" s="6">
        <v>86</v>
      </c>
      <c r="K17" s="6">
        <v>88</v>
      </c>
      <c r="L17" s="6">
        <v>90</v>
      </c>
      <c r="M17" s="13">
        <v>90.09</v>
      </c>
      <c r="N17" s="39"/>
      <c r="O17" s="6">
        <v>70</v>
      </c>
      <c r="P17" s="6"/>
      <c r="Q17" s="6" t="s">
        <v>65</v>
      </c>
    </row>
    <row r="18" spans="1:17" ht="15">
      <c r="A18" s="16">
        <v>15</v>
      </c>
      <c r="B18" s="15" t="s">
        <v>24</v>
      </c>
      <c r="C18" s="15" t="s">
        <v>48</v>
      </c>
      <c r="D18" s="15">
        <v>3.66</v>
      </c>
      <c r="E18" s="15">
        <v>615</v>
      </c>
      <c r="F18" s="15">
        <v>545</v>
      </c>
      <c r="G18" s="15">
        <v>87</v>
      </c>
      <c r="H18" s="15">
        <v>93.5</v>
      </c>
      <c r="I18" s="5" t="s">
        <v>10</v>
      </c>
      <c r="J18" s="6">
        <v>88</v>
      </c>
      <c r="K18" s="6">
        <v>91</v>
      </c>
      <c r="L18" s="6">
        <v>90</v>
      </c>
      <c r="M18" s="13">
        <v>89.97</v>
      </c>
      <c r="N18" s="39"/>
      <c r="O18" s="6">
        <v>18</v>
      </c>
      <c r="P18" s="6"/>
      <c r="Q18" s="6" t="s">
        <v>65</v>
      </c>
    </row>
    <row r="19" spans="1:17" ht="15">
      <c r="A19" s="16">
        <v>16</v>
      </c>
      <c r="B19" s="15" t="s">
        <v>19</v>
      </c>
      <c r="C19" s="15" t="s">
        <v>48</v>
      </c>
      <c r="D19" s="15">
        <v>3.55</v>
      </c>
      <c r="E19" s="15">
        <v>600</v>
      </c>
      <c r="F19" s="15">
        <v>536</v>
      </c>
      <c r="G19" s="15">
        <v>83.75</v>
      </c>
      <c r="H19" s="15">
        <v>91.25</v>
      </c>
      <c r="I19" s="5" t="s">
        <v>9</v>
      </c>
      <c r="J19" s="6">
        <v>85</v>
      </c>
      <c r="K19" s="6">
        <v>94</v>
      </c>
      <c r="L19" s="6">
        <v>91</v>
      </c>
      <c r="M19" s="13">
        <v>87.01</v>
      </c>
      <c r="N19" s="39"/>
      <c r="O19" s="6">
        <v>28</v>
      </c>
      <c r="P19" s="6"/>
      <c r="Q19" s="6" t="s">
        <v>65</v>
      </c>
    </row>
    <row r="20" spans="1:17" ht="15">
      <c r="A20" s="10">
        <v>17</v>
      </c>
      <c r="B20" s="11" t="s">
        <v>32</v>
      </c>
      <c r="C20" s="11" t="s">
        <v>48</v>
      </c>
      <c r="D20" s="11">
        <v>3.54</v>
      </c>
      <c r="E20" s="11">
        <v>589</v>
      </c>
      <c r="F20" s="11">
        <v>489</v>
      </c>
      <c r="G20" s="11">
        <v>83.75</v>
      </c>
      <c r="H20" s="11">
        <v>91.75</v>
      </c>
      <c r="I20" s="12" t="s">
        <v>1</v>
      </c>
      <c r="J20" s="12">
        <v>92</v>
      </c>
      <c r="K20" s="12">
        <v>95</v>
      </c>
      <c r="L20" s="12">
        <v>86</v>
      </c>
      <c r="M20" s="14">
        <v>85.7</v>
      </c>
      <c r="N20" s="39"/>
      <c r="O20" s="12">
        <v>33</v>
      </c>
      <c r="P20" s="12"/>
      <c r="Q20" s="12" t="s">
        <v>68</v>
      </c>
    </row>
    <row r="21" spans="1:17" ht="15">
      <c r="A21" s="10">
        <v>18</v>
      </c>
      <c r="B21" s="11" t="s">
        <v>28</v>
      </c>
      <c r="C21" s="11" t="s">
        <v>48</v>
      </c>
      <c r="D21" s="11">
        <v>3.53</v>
      </c>
      <c r="E21" s="11">
        <v>636</v>
      </c>
      <c r="F21" s="11">
        <v>606</v>
      </c>
      <c r="G21" s="11">
        <v>88.25</v>
      </c>
      <c r="H21" s="11">
        <v>89.5</v>
      </c>
      <c r="I21" s="12" t="s">
        <v>13</v>
      </c>
      <c r="J21" s="12">
        <v>88</v>
      </c>
      <c r="K21" s="12">
        <v>95</v>
      </c>
      <c r="L21" s="12">
        <v>86</v>
      </c>
      <c r="M21" s="14">
        <v>85.1</v>
      </c>
      <c r="N21" s="39"/>
      <c r="O21" s="12">
        <v>46</v>
      </c>
      <c r="P21" s="12"/>
      <c r="Q21" s="12" t="s">
        <v>68</v>
      </c>
    </row>
    <row r="22" spans="1:17" ht="15">
      <c r="A22" s="10">
        <v>19</v>
      </c>
      <c r="B22" s="11" t="s">
        <v>23</v>
      </c>
      <c r="C22" s="11" t="s">
        <v>48</v>
      </c>
      <c r="D22" s="11">
        <v>3.49</v>
      </c>
      <c r="E22" s="11">
        <v>549</v>
      </c>
      <c r="F22" s="11">
        <v>531</v>
      </c>
      <c r="G22" s="11">
        <v>82</v>
      </c>
      <c r="H22" s="11">
        <v>83.5</v>
      </c>
      <c r="I22" s="12" t="s">
        <v>13</v>
      </c>
      <c r="J22" s="12">
        <v>86</v>
      </c>
      <c r="K22" s="12">
        <v>98</v>
      </c>
      <c r="L22" s="12">
        <v>85</v>
      </c>
      <c r="M22" s="14">
        <v>84.47</v>
      </c>
      <c r="N22" s="39"/>
      <c r="O22" s="12">
        <v>54</v>
      </c>
      <c r="P22" s="12"/>
      <c r="Q22" s="12" t="s">
        <v>68</v>
      </c>
    </row>
    <row r="23" spans="1:17" ht="15">
      <c r="A23" s="10">
        <v>20</v>
      </c>
      <c r="B23" s="11" t="s">
        <v>16</v>
      </c>
      <c r="C23" s="11" t="s">
        <v>48</v>
      </c>
      <c r="D23" s="11">
        <v>3.73</v>
      </c>
      <c r="E23" s="11">
        <v>615</v>
      </c>
      <c r="F23" s="11">
        <v>504</v>
      </c>
      <c r="G23" s="11">
        <v>86</v>
      </c>
      <c r="H23" s="11">
        <v>84.5</v>
      </c>
      <c r="I23" s="12" t="s">
        <v>4</v>
      </c>
      <c r="J23" s="12">
        <v>90</v>
      </c>
      <c r="K23" s="12">
        <v>94</v>
      </c>
      <c r="L23" s="12">
        <v>88</v>
      </c>
      <c r="M23" s="14">
        <v>82.3</v>
      </c>
      <c r="N23" s="39"/>
      <c r="O23" s="12">
        <v>11</v>
      </c>
      <c r="P23" s="12"/>
      <c r="Q23" s="12" t="s">
        <v>68</v>
      </c>
    </row>
    <row r="24" spans="1:17" ht="15">
      <c r="A24" s="10">
        <v>21</v>
      </c>
      <c r="B24" s="11" t="s">
        <v>33</v>
      </c>
      <c r="C24" s="11" t="s">
        <v>48</v>
      </c>
      <c r="D24" s="11">
        <v>3.39</v>
      </c>
      <c r="E24" s="11">
        <v>581</v>
      </c>
      <c r="F24" s="11">
        <v>542</v>
      </c>
      <c r="G24" s="11">
        <v>80</v>
      </c>
      <c r="H24" s="11">
        <v>84.5</v>
      </c>
      <c r="I24" s="12" t="s">
        <v>1</v>
      </c>
      <c r="J24" s="12">
        <v>86</v>
      </c>
      <c r="K24" s="12">
        <v>94</v>
      </c>
      <c r="L24" s="12">
        <v>88</v>
      </c>
      <c r="M24" s="14">
        <v>79.86</v>
      </c>
      <c r="N24" s="40"/>
      <c r="O24" s="12">
        <v>64</v>
      </c>
      <c r="P24" s="12"/>
      <c r="Q24" s="12" t="s">
        <v>68</v>
      </c>
    </row>
    <row r="25" spans="1:17" ht="25.5" customHeight="1">
      <c r="A25" s="4">
        <v>23</v>
      </c>
      <c r="B25" s="6" t="s">
        <v>51</v>
      </c>
      <c r="C25" s="6" t="s">
        <v>50</v>
      </c>
      <c r="D25" s="15">
        <v>3.87</v>
      </c>
      <c r="E25" s="6">
        <v>615</v>
      </c>
      <c r="F25" s="6">
        <v>555</v>
      </c>
      <c r="G25" s="6">
        <v>90.5</v>
      </c>
      <c r="H25" s="6">
        <v>97</v>
      </c>
      <c r="I25" s="6">
        <v>94</v>
      </c>
      <c r="J25" s="6" t="s">
        <v>6</v>
      </c>
      <c r="K25" s="6">
        <v>96</v>
      </c>
      <c r="L25" s="6">
        <v>90</v>
      </c>
      <c r="M25" s="6">
        <v>98.46</v>
      </c>
      <c r="N25" s="38" t="s">
        <v>67</v>
      </c>
      <c r="O25" s="6">
        <v>1</v>
      </c>
      <c r="P25" s="6"/>
      <c r="Q25" s="6" t="s">
        <v>65</v>
      </c>
    </row>
    <row r="26" spans="1:17" ht="25.5" customHeight="1">
      <c r="A26" s="4">
        <v>26</v>
      </c>
      <c r="B26" s="6" t="s">
        <v>55</v>
      </c>
      <c r="C26" s="6" t="s">
        <v>50</v>
      </c>
      <c r="D26" s="15">
        <v>3.7</v>
      </c>
      <c r="E26" s="6">
        <v>549</v>
      </c>
      <c r="F26" s="6">
        <v>581</v>
      </c>
      <c r="G26" s="6">
        <v>85</v>
      </c>
      <c r="H26" s="6">
        <v>89.5</v>
      </c>
      <c r="I26" s="6">
        <v>96</v>
      </c>
      <c r="J26" s="6" t="s">
        <v>11</v>
      </c>
      <c r="K26" s="6">
        <v>96</v>
      </c>
      <c r="L26" s="6">
        <v>90</v>
      </c>
      <c r="M26" s="6">
        <v>93.46</v>
      </c>
      <c r="N26" s="39"/>
      <c r="O26" s="6">
        <v>5</v>
      </c>
      <c r="P26" s="6"/>
      <c r="Q26" s="6" t="s">
        <v>65</v>
      </c>
    </row>
    <row r="27" spans="1:17" ht="25.5" customHeight="1">
      <c r="A27" s="4">
        <v>22</v>
      </c>
      <c r="B27" s="6" t="s">
        <v>52</v>
      </c>
      <c r="C27" s="6" t="s">
        <v>50</v>
      </c>
      <c r="D27" s="15">
        <v>3.49</v>
      </c>
      <c r="E27" s="6">
        <v>533</v>
      </c>
      <c r="F27" s="6">
        <v>474</v>
      </c>
      <c r="G27" s="6">
        <v>80.75</v>
      </c>
      <c r="H27" s="6">
        <v>85.75</v>
      </c>
      <c r="I27" s="6">
        <v>89</v>
      </c>
      <c r="J27" s="6" t="s">
        <v>4</v>
      </c>
      <c r="K27" s="6">
        <v>88</v>
      </c>
      <c r="L27" s="6">
        <v>88</v>
      </c>
      <c r="M27" s="6">
        <v>91.83</v>
      </c>
      <c r="N27" s="39"/>
      <c r="O27" s="6">
        <v>21</v>
      </c>
      <c r="P27" s="6"/>
      <c r="Q27" s="6" t="s">
        <v>65</v>
      </c>
    </row>
    <row r="28" spans="1:17" ht="25.5" customHeight="1">
      <c r="A28" s="4">
        <v>24</v>
      </c>
      <c r="B28" s="6" t="s">
        <v>57</v>
      </c>
      <c r="C28" s="6" t="s">
        <v>50</v>
      </c>
      <c r="D28" s="15">
        <v>3.77</v>
      </c>
      <c r="E28" s="6">
        <v>604</v>
      </c>
      <c r="F28" s="6">
        <v>562</v>
      </c>
      <c r="G28" s="6">
        <v>88.25</v>
      </c>
      <c r="H28" s="6">
        <v>90.75</v>
      </c>
      <c r="I28" s="6">
        <v>95</v>
      </c>
      <c r="J28" s="6" t="s">
        <v>1</v>
      </c>
      <c r="K28" s="6">
        <v>96</v>
      </c>
      <c r="L28" s="6">
        <v>88</v>
      </c>
      <c r="M28" s="6">
        <v>91.6</v>
      </c>
      <c r="N28" s="39"/>
      <c r="O28" s="6">
        <v>4</v>
      </c>
      <c r="P28" s="6"/>
      <c r="Q28" s="6" t="s">
        <v>65</v>
      </c>
    </row>
    <row r="29" spans="1:17" ht="25.5" customHeight="1">
      <c r="A29" s="4">
        <v>28</v>
      </c>
      <c r="B29" s="6" t="s">
        <v>49</v>
      </c>
      <c r="C29" s="6" t="s">
        <v>50</v>
      </c>
      <c r="D29" s="15">
        <v>3.72</v>
      </c>
      <c r="E29" s="6">
        <v>567</v>
      </c>
      <c r="F29" s="6">
        <v>552</v>
      </c>
      <c r="G29" s="6">
        <v>84.75</v>
      </c>
      <c r="H29" s="6">
        <v>98</v>
      </c>
      <c r="I29" s="6">
        <v>96</v>
      </c>
      <c r="J29" s="6" t="s">
        <v>2</v>
      </c>
      <c r="K29" s="6">
        <v>98</v>
      </c>
      <c r="L29" s="6">
        <v>90</v>
      </c>
      <c r="M29" s="6">
        <v>90.94</v>
      </c>
      <c r="N29" s="39"/>
      <c r="O29" s="6">
        <v>2</v>
      </c>
      <c r="P29" s="6"/>
      <c r="Q29" s="6" t="s">
        <v>65</v>
      </c>
    </row>
    <row r="30" spans="1:17" ht="25.5" customHeight="1">
      <c r="A30" s="4">
        <v>27</v>
      </c>
      <c r="B30" s="6" t="s">
        <v>54</v>
      </c>
      <c r="C30" s="6" t="s">
        <v>50</v>
      </c>
      <c r="D30" s="15">
        <v>3.65</v>
      </c>
      <c r="E30" s="6">
        <v>561</v>
      </c>
      <c r="F30" s="6">
        <v>552</v>
      </c>
      <c r="G30" s="6">
        <v>84.75</v>
      </c>
      <c r="H30" s="6">
        <v>89.25</v>
      </c>
      <c r="I30" s="6">
        <v>93</v>
      </c>
      <c r="J30" s="6" t="s">
        <v>11</v>
      </c>
      <c r="K30" s="6">
        <v>91</v>
      </c>
      <c r="L30" s="6">
        <v>88</v>
      </c>
      <c r="M30" s="6">
        <v>90.03</v>
      </c>
      <c r="N30" s="39"/>
      <c r="O30" s="6">
        <v>10</v>
      </c>
      <c r="P30" s="6"/>
      <c r="Q30" s="6" t="s">
        <v>65</v>
      </c>
    </row>
    <row r="31" spans="1:17" ht="25.5" customHeight="1">
      <c r="A31" s="4">
        <v>25</v>
      </c>
      <c r="B31" s="6" t="s">
        <v>56</v>
      </c>
      <c r="C31" s="6" t="s">
        <v>50</v>
      </c>
      <c r="D31" s="15">
        <v>3.61</v>
      </c>
      <c r="E31" s="6">
        <v>639</v>
      </c>
      <c r="F31" s="6">
        <v>567</v>
      </c>
      <c r="G31" s="6">
        <v>90</v>
      </c>
      <c r="H31" s="6">
        <v>94</v>
      </c>
      <c r="I31" s="6">
        <v>93</v>
      </c>
      <c r="J31" s="6" t="s">
        <v>13</v>
      </c>
      <c r="K31" s="6">
        <v>90</v>
      </c>
      <c r="L31" s="6">
        <v>95</v>
      </c>
      <c r="M31" s="6">
        <v>88.44</v>
      </c>
      <c r="N31" s="39"/>
      <c r="O31" s="6">
        <v>11</v>
      </c>
      <c r="P31" s="6"/>
      <c r="Q31" s="6" t="s">
        <v>65</v>
      </c>
    </row>
    <row r="32" spans="1:17" ht="25.5" customHeight="1">
      <c r="A32" s="4">
        <v>29</v>
      </c>
      <c r="B32" s="6" t="s">
        <v>53</v>
      </c>
      <c r="C32" s="6" t="s">
        <v>50</v>
      </c>
      <c r="D32" s="15">
        <v>3.7</v>
      </c>
      <c r="E32" s="6">
        <v>549</v>
      </c>
      <c r="F32" s="6">
        <v>532</v>
      </c>
      <c r="G32" s="6">
        <v>87.25</v>
      </c>
      <c r="H32" s="6">
        <v>92.75</v>
      </c>
      <c r="I32" s="6">
        <v>86</v>
      </c>
      <c r="J32" s="6" t="s">
        <v>7</v>
      </c>
      <c r="K32" s="6">
        <v>90</v>
      </c>
      <c r="L32" s="6">
        <v>95</v>
      </c>
      <c r="M32" s="6">
        <v>84.89</v>
      </c>
      <c r="N32" s="40"/>
      <c r="O32" s="6">
        <v>7</v>
      </c>
      <c r="P32" s="6"/>
      <c r="Q32" s="6" t="s">
        <v>65</v>
      </c>
    </row>
  </sheetData>
  <sheetProtection/>
  <mergeCells count="16">
    <mergeCell ref="I2:K2"/>
    <mergeCell ref="M2:M3"/>
    <mergeCell ref="C2:C3"/>
    <mergeCell ref="D2:D3"/>
    <mergeCell ref="E2:G2"/>
    <mergeCell ref="H2:H3"/>
    <mergeCell ref="A1:Q1"/>
    <mergeCell ref="N4:N24"/>
    <mergeCell ref="N25:N32"/>
    <mergeCell ref="L2:L3"/>
    <mergeCell ref="P2:P3"/>
    <mergeCell ref="N2:N3"/>
    <mergeCell ref="Q2:Q3"/>
    <mergeCell ref="O2:O3"/>
    <mergeCell ref="A2:A3"/>
    <mergeCell ref="B2:B3"/>
  </mergeCells>
  <printOptions horizontalCentered="1"/>
  <pageMargins left="0.15748031496062992" right="0.2362204724409449" top="0.7480314960629921" bottom="0.98425196850393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W6" sqref="W6"/>
    </sheetView>
  </sheetViews>
  <sheetFormatPr defaultColWidth="9.140625" defaultRowHeight="12.75"/>
  <cols>
    <col min="1" max="1" width="4.28125" style="0" customWidth="1"/>
    <col min="2" max="2" width="8.57421875" style="0" customWidth="1"/>
    <col min="5" max="5" width="5.57421875" style="0" customWidth="1"/>
    <col min="6" max="6" width="6.00390625" style="0" customWidth="1"/>
    <col min="7" max="7" width="7.421875" style="0" customWidth="1"/>
    <col min="9" max="9" width="6.57421875" style="0" customWidth="1"/>
    <col min="10" max="10" width="5.7109375" style="0" customWidth="1"/>
    <col min="11" max="11" width="6.28125" style="0" customWidth="1"/>
    <col min="12" max="12" width="6.421875" style="0" customWidth="1"/>
    <col min="15" max="16" width="7.8515625" style="8" customWidth="1"/>
    <col min="17" max="17" width="8.28125" style="0" customWidth="1"/>
    <col min="18" max="18" width="5.421875" style="18" customWidth="1"/>
    <col min="19" max="19" width="9.8515625" style="20" customWidth="1"/>
  </cols>
  <sheetData>
    <row r="1" spans="1:17" ht="25.5" customHeight="1">
      <c r="A1" s="48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9" s="27" customFormat="1" ht="22.5" customHeight="1">
      <c r="A2" s="50" t="s">
        <v>80</v>
      </c>
      <c r="B2" s="50"/>
      <c r="C2" s="51" t="s">
        <v>71</v>
      </c>
      <c r="D2" s="51"/>
      <c r="E2" s="21"/>
      <c r="F2" s="21"/>
      <c r="G2" s="22"/>
      <c r="H2" s="22"/>
      <c r="I2" s="23"/>
      <c r="J2" s="23"/>
      <c r="K2" s="23"/>
      <c r="L2" s="23"/>
      <c r="M2" s="22"/>
      <c r="N2" s="22"/>
      <c r="O2" s="24"/>
      <c r="P2" s="24"/>
      <c r="Q2" s="23"/>
      <c r="R2" s="25"/>
      <c r="S2" s="26"/>
    </row>
    <row r="3" spans="1:19" ht="12.75" customHeight="1">
      <c r="A3" s="41" t="s">
        <v>74</v>
      </c>
      <c r="B3" s="41" t="s">
        <v>0</v>
      </c>
      <c r="C3" s="41" t="s">
        <v>36</v>
      </c>
      <c r="D3" s="42" t="s">
        <v>37</v>
      </c>
      <c r="E3" s="41" t="s">
        <v>38</v>
      </c>
      <c r="F3" s="41"/>
      <c r="G3" s="41"/>
      <c r="H3" s="42" t="s">
        <v>39</v>
      </c>
      <c r="I3" s="41" t="s">
        <v>40</v>
      </c>
      <c r="J3" s="41"/>
      <c r="K3" s="41"/>
      <c r="L3" s="41" t="s">
        <v>41</v>
      </c>
      <c r="M3" s="44" t="s">
        <v>72</v>
      </c>
      <c r="N3" s="43" t="s">
        <v>76</v>
      </c>
      <c r="O3" s="44" t="s">
        <v>42</v>
      </c>
      <c r="P3" s="43" t="s">
        <v>77</v>
      </c>
      <c r="Q3" s="43" t="s">
        <v>78</v>
      </c>
      <c r="R3" s="45" t="s">
        <v>75</v>
      </c>
      <c r="S3" s="45" t="s">
        <v>79</v>
      </c>
    </row>
    <row r="4" spans="1:19" ht="30.75" customHeight="1">
      <c r="A4" s="41"/>
      <c r="B4" s="41"/>
      <c r="C4" s="41"/>
      <c r="D4" s="42"/>
      <c r="E4" s="3" t="s">
        <v>58</v>
      </c>
      <c r="F4" s="3" t="s">
        <v>43</v>
      </c>
      <c r="G4" s="2" t="s">
        <v>44</v>
      </c>
      <c r="H4" s="42"/>
      <c r="I4" s="1" t="s">
        <v>45</v>
      </c>
      <c r="J4" s="1" t="s">
        <v>46</v>
      </c>
      <c r="K4" s="1" t="s">
        <v>47</v>
      </c>
      <c r="L4" s="41"/>
      <c r="M4" s="44"/>
      <c r="N4" s="43"/>
      <c r="O4" s="44"/>
      <c r="P4" s="43"/>
      <c r="Q4" s="43"/>
      <c r="R4" s="45"/>
      <c r="S4" s="45"/>
    </row>
    <row r="5" spans="1:19" ht="15">
      <c r="A5" s="4">
        <v>1</v>
      </c>
      <c r="B5" s="31" t="s">
        <v>82</v>
      </c>
      <c r="C5" s="32" t="s">
        <v>73</v>
      </c>
      <c r="D5" s="31">
        <v>3.93</v>
      </c>
      <c r="E5" s="32" t="s">
        <v>119</v>
      </c>
      <c r="F5" s="32">
        <v>623</v>
      </c>
      <c r="G5" s="32">
        <v>92.8</v>
      </c>
      <c r="H5" s="32">
        <v>94.47</v>
      </c>
      <c r="I5" s="31">
        <v>96</v>
      </c>
      <c r="J5" s="31">
        <v>96</v>
      </c>
      <c r="K5" s="31">
        <v>93</v>
      </c>
      <c r="L5" s="31">
        <v>96</v>
      </c>
      <c r="M5" s="31">
        <v>92.98</v>
      </c>
      <c r="N5" s="33">
        <f aca="true" t="shared" si="0" ref="N5:N23">M5*0.85</f>
        <v>79.033</v>
      </c>
      <c r="O5" s="9">
        <v>15.2</v>
      </c>
      <c r="P5" s="9">
        <f aca="true" t="shared" si="1" ref="P5:P23">O5*0.15</f>
        <v>2.28</v>
      </c>
      <c r="Q5" s="7">
        <f aca="true" t="shared" si="2" ref="Q5:Q23">N5+P5</f>
        <v>81.313</v>
      </c>
      <c r="R5" s="19">
        <v>1</v>
      </c>
      <c r="S5" s="30" t="s">
        <v>122</v>
      </c>
    </row>
    <row r="6" spans="1:19" ht="15">
      <c r="A6" s="16">
        <v>2</v>
      </c>
      <c r="B6" s="31" t="s">
        <v>83</v>
      </c>
      <c r="C6" s="32" t="s">
        <v>73</v>
      </c>
      <c r="D6" s="31">
        <v>3.89</v>
      </c>
      <c r="E6" s="32" t="s">
        <v>118</v>
      </c>
      <c r="F6" s="32">
        <v>607</v>
      </c>
      <c r="G6" s="32">
        <v>90.4</v>
      </c>
      <c r="H6" s="32">
        <v>94.3</v>
      </c>
      <c r="I6" s="31">
        <v>98</v>
      </c>
      <c r="J6" s="31">
        <v>95</v>
      </c>
      <c r="K6" s="31">
        <v>93</v>
      </c>
      <c r="L6" s="31">
        <v>92</v>
      </c>
      <c r="M6" s="31">
        <v>92.66</v>
      </c>
      <c r="N6" s="33">
        <f t="shared" si="0"/>
        <v>78.761</v>
      </c>
      <c r="O6" s="9">
        <v>11.5</v>
      </c>
      <c r="P6" s="9">
        <f t="shared" si="1"/>
        <v>1.7249999999999999</v>
      </c>
      <c r="Q6" s="7">
        <f t="shared" si="2"/>
        <v>80.48599999999999</v>
      </c>
      <c r="R6" s="19">
        <v>2</v>
      </c>
      <c r="S6" s="30" t="s">
        <v>122</v>
      </c>
    </row>
    <row r="7" spans="1:19" ht="15">
      <c r="A7" s="4">
        <v>3</v>
      </c>
      <c r="B7" s="31" t="s">
        <v>84</v>
      </c>
      <c r="C7" s="32" t="s">
        <v>73</v>
      </c>
      <c r="D7" s="31">
        <v>3.92</v>
      </c>
      <c r="E7" s="32" t="s">
        <v>117</v>
      </c>
      <c r="F7" s="32">
        <v>637</v>
      </c>
      <c r="G7" s="32">
        <v>86.7</v>
      </c>
      <c r="H7" s="32">
        <v>91.4</v>
      </c>
      <c r="I7" s="31">
        <v>97</v>
      </c>
      <c r="J7" s="31">
        <v>90</v>
      </c>
      <c r="K7" s="31">
        <v>95</v>
      </c>
      <c r="L7" s="31">
        <v>94</v>
      </c>
      <c r="M7" s="31">
        <v>92.27</v>
      </c>
      <c r="N7" s="33">
        <f t="shared" si="0"/>
        <v>78.42949999999999</v>
      </c>
      <c r="O7" s="9">
        <v>11.2</v>
      </c>
      <c r="P7" s="9">
        <f t="shared" si="1"/>
        <v>1.68</v>
      </c>
      <c r="Q7" s="7">
        <f t="shared" si="2"/>
        <v>80.1095</v>
      </c>
      <c r="R7" s="19">
        <v>3</v>
      </c>
      <c r="S7" s="30" t="s">
        <v>122</v>
      </c>
    </row>
    <row r="8" spans="1:19" ht="15">
      <c r="A8" s="4">
        <v>4</v>
      </c>
      <c r="B8" s="31" t="s">
        <v>86</v>
      </c>
      <c r="C8" s="32" t="s">
        <v>73</v>
      </c>
      <c r="D8" s="31">
        <v>3.88</v>
      </c>
      <c r="E8" s="32">
        <v>569</v>
      </c>
      <c r="F8" s="32">
        <v>513</v>
      </c>
      <c r="G8" s="32">
        <v>97</v>
      </c>
      <c r="H8" s="32">
        <v>87.73</v>
      </c>
      <c r="I8" s="31">
        <v>88</v>
      </c>
      <c r="J8" s="31">
        <v>90</v>
      </c>
      <c r="K8" s="31">
        <v>97</v>
      </c>
      <c r="L8" s="31">
        <v>90</v>
      </c>
      <c r="M8" s="31">
        <v>91.65</v>
      </c>
      <c r="N8" s="33">
        <f t="shared" si="0"/>
        <v>77.9025</v>
      </c>
      <c r="O8" s="9">
        <v>8.4</v>
      </c>
      <c r="P8" s="9">
        <f t="shared" si="1"/>
        <v>1.26</v>
      </c>
      <c r="Q8" s="7">
        <f t="shared" si="2"/>
        <v>79.16250000000001</v>
      </c>
      <c r="R8" s="19">
        <v>4</v>
      </c>
      <c r="S8" s="30" t="s">
        <v>122</v>
      </c>
    </row>
    <row r="9" spans="1:19" ht="15">
      <c r="A9" s="16">
        <v>5</v>
      </c>
      <c r="B9" s="31" t="s">
        <v>90</v>
      </c>
      <c r="C9" s="32" t="s">
        <v>73</v>
      </c>
      <c r="D9" s="31">
        <v>3.8</v>
      </c>
      <c r="E9" s="32">
        <v>548</v>
      </c>
      <c r="F9" s="32">
        <v>435</v>
      </c>
      <c r="G9" s="32">
        <v>80.1</v>
      </c>
      <c r="H9" s="32">
        <v>82.13</v>
      </c>
      <c r="I9" s="31">
        <v>93</v>
      </c>
      <c r="J9" s="31">
        <v>93</v>
      </c>
      <c r="K9" s="31">
        <v>98</v>
      </c>
      <c r="L9" s="31">
        <v>92</v>
      </c>
      <c r="M9" s="31">
        <v>90.93</v>
      </c>
      <c r="N9" s="33">
        <f t="shared" si="0"/>
        <v>77.29050000000001</v>
      </c>
      <c r="O9" s="9">
        <v>12.1</v>
      </c>
      <c r="P9" s="9">
        <f t="shared" si="1"/>
        <v>1.815</v>
      </c>
      <c r="Q9" s="7">
        <f t="shared" si="2"/>
        <v>79.1055</v>
      </c>
      <c r="R9" s="19">
        <v>5</v>
      </c>
      <c r="S9" s="30" t="s">
        <v>122</v>
      </c>
    </row>
    <row r="10" spans="1:19" ht="15">
      <c r="A10" s="4">
        <v>6</v>
      </c>
      <c r="B10" s="31" t="s">
        <v>85</v>
      </c>
      <c r="C10" s="32" t="s">
        <v>73</v>
      </c>
      <c r="D10" s="31">
        <v>3.94</v>
      </c>
      <c r="E10" s="32" t="s">
        <v>113</v>
      </c>
      <c r="F10" s="32" t="s">
        <v>114</v>
      </c>
      <c r="G10" s="32">
        <v>90.67</v>
      </c>
      <c r="H10" s="32">
        <v>93.2</v>
      </c>
      <c r="I10" s="31">
        <v>94</v>
      </c>
      <c r="J10" s="31">
        <v>98</v>
      </c>
      <c r="K10" s="31">
        <v>96</v>
      </c>
      <c r="L10" s="31">
        <v>92</v>
      </c>
      <c r="M10" s="31">
        <v>92.27</v>
      </c>
      <c r="N10" s="33">
        <f t="shared" si="0"/>
        <v>78.42949999999999</v>
      </c>
      <c r="O10" s="9">
        <v>4</v>
      </c>
      <c r="P10" s="9">
        <f t="shared" si="1"/>
        <v>0.6</v>
      </c>
      <c r="Q10" s="7">
        <f t="shared" si="2"/>
        <v>79.02949999999998</v>
      </c>
      <c r="R10" s="19">
        <v>6</v>
      </c>
      <c r="S10" s="30" t="s">
        <v>122</v>
      </c>
    </row>
    <row r="11" spans="1:19" ht="15">
      <c r="A11" s="4">
        <v>7</v>
      </c>
      <c r="B11" s="31" t="s">
        <v>87</v>
      </c>
      <c r="C11" s="32" t="s">
        <v>73</v>
      </c>
      <c r="D11" s="31">
        <v>3.88</v>
      </c>
      <c r="E11" s="32">
        <v>581</v>
      </c>
      <c r="F11" s="32">
        <v>507</v>
      </c>
      <c r="G11" s="32">
        <v>85.1</v>
      </c>
      <c r="H11" s="32">
        <v>96.4</v>
      </c>
      <c r="I11" s="31">
        <v>94</v>
      </c>
      <c r="J11" s="31">
        <v>83</v>
      </c>
      <c r="K11" s="31">
        <v>91</v>
      </c>
      <c r="L11" s="31">
        <v>91</v>
      </c>
      <c r="M11" s="31">
        <v>91.52</v>
      </c>
      <c r="N11" s="33">
        <f t="shared" si="0"/>
        <v>77.792</v>
      </c>
      <c r="O11" s="9">
        <v>6.7</v>
      </c>
      <c r="P11" s="9">
        <f t="shared" si="1"/>
        <v>1.005</v>
      </c>
      <c r="Q11" s="7">
        <f t="shared" si="2"/>
        <v>78.797</v>
      </c>
      <c r="R11" s="19">
        <v>7</v>
      </c>
      <c r="S11" s="30" t="s">
        <v>122</v>
      </c>
    </row>
    <row r="12" spans="1:19" ht="15">
      <c r="A12" s="16">
        <v>8</v>
      </c>
      <c r="B12" s="31" t="s">
        <v>88</v>
      </c>
      <c r="C12" s="32" t="s">
        <v>73</v>
      </c>
      <c r="D12" s="31">
        <v>3.85</v>
      </c>
      <c r="E12" s="32">
        <v>597</v>
      </c>
      <c r="F12" s="32">
        <v>576</v>
      </c>
      <c r="G12" s="32">
        <v>82.9</v>
      </c>
      <c r="H12" s="32">
        <v>96.6</v>
      </c>
      <c r="I12" s="31">
        <v>95</v>
      </c>
      <c r="J12" s="31">
        <v>91</v>
      </c>
      <c r="K12" s="31">
        <v>92</v>
      </c>
      <c r="L12" s="31">
        <v>92</v>
      </c>
      <c r="M12" s="31">
        <v>91.4</v>
      </c>
      <c r="N12" s="33">
        <f t="shared" si="0"/>
        <v>77.69</v>
      </c>
      <c r="O12" s="9">
        <v>7.2</v>
      </c>
      <c r="P12" s="9">
        <f t="shared" si="1"/>
        <v>1.08</v>
      </c>
      <c r="Q12" s="7">
        <f t="shared" si="2"/>
        <v>78.77</v>
      </c>
      <c r="R12" s="19">
        <v>8</v>
      </c>
      <c r="S12" s="30" t="s">
        <v>122</v>
      </c>
    </row>
    <row r="13" spans="1:19" ht="15">
      <c r="A13" s="4">
        <v>9</v>
      </c>
      <c r="B13" s="31" t="s">
        <v>89</v>
      </c>
      <c r="C13" s="32" t="s">
        <v>73</v>
      </c>
      <c r="D13" s="31">
        <v>3.84</v>
      </c>
      <c r="E13" s="32">
        <v>591</v>
      </c>
      <c r="F13" s="32">
        <v>572</v>
      </c>
      <c r="G13" s="32">
        <v>85.7</v>
      </c>
      <c r="H13" s="32">
        <v>93</v>
      </c>
      <c r="I13" s="31">
        <v>94</v>
      </c>
      <c r="J13" s="31">
        <v>86</v>
      </c>
      <c r="K13" s="31">
        <v>90</v>
      </c>
      <c r="L13" s="31">
        <v>92</v>
      </c>
      <c r="M13" s="31">
        <v>91.1</v>
      </c>
      <c r="N13" s="33">
        <f t="shared" si="0"/>
        <v>77.43499999999999</v>
      </c>
      <c r="O13" s="9">
        <v>4.1</v>
      </c>
      <c r="P13" s="9">
        <f t="shared" si="1"/>
        <v>0.6149999999999999</v>
      </c>
      <c r="Q13" s="7">
        <f t="shared" si="2"/>
        <v>78.04999999999998</v>
      </c>
      <c r="R13" s="19">
        <v>9</v>
      </c>
      <c r="S13" s="30" t="s">
        <v>122</v>
      </c>
    </row>
    <row r="14" spans="1:19" ht="15">
      <c r="A14" s="4">
        <v>10</v>
      </c>
      <c r="B14" s="31" t="s">
        <v>92</v>
      </c>
      <c r="C14" s="32" t="s">
        <v>73</v>
      </c>
      <c r="D14" s="31">
        <v>3.81</v>
      </c>
      <c r="E14" s="32">
        <v>539</v>
      </c>
      <c r="F14" s="32">
        <v>567</v>
      </c>
      <c r="G14" s="32">
        <v>84</v>
      </c>
      <c r="H14" s="32">
        <v>87.33</v>
      </c>
      <c r="I14" s="31">
        <v>88</v>
      </c>
      <c r="J14" s="31">
        <v>93</v>
      </c>
      <c r="K14" s="31">
        <v>96</v>
      </c>
      <c r="L14" s="31">
        <v>97</v>
      </c>
      <c r="M14" s="31">
        <v>90.58</v>
      </c>
      <c r="N14" s="33">
        <f t="shared" si="0"/>
        <v>76.993</v>
      </c>
      <c r="O14" s="9">
        <v>6.35</v>
      </c>
      <c r="P14" s="9">
        <f t="shared" si="1"/>
        <v>0.9524999999999999</v>
      </c>
      <c r="Q14" s="7">
        <f t="shared" si="2"/>
        <v>77.9455</v>
      </c>
      <c r="R14" s="19">
        <v>10</v>
      </c>
      <c r="S14" s="30" t="s">
        <v>122</v>
      </c>
    </row>
    <row r="15" spans="1:19" ht="15">
      <c r="A15" s="16">
        <v>11</v>
      </c>
      <c r="B15" s="31" t="s">
        <v>91</v>
      </c>
      <c r="C15" s="32" t="s">
        <v>73</v>
      </c>
      <c r="D15" s="31">
        <v>3.86</v>
      </c>
      <c r="E15" s="32">
        <v>571</v>
      </c>
      <c r="F15" s="32">
        <v>545</v>
      </c>
      <c r="G15" s="32">
        <v>84.45</v>
      </c>
      <c r="H15" s="32">
        <v>92.6</v>
      </c>
      <c r="I15" s="31">
        <v>90</v>
      </c>
      <c r="J15" s="31">
        <v>90</v>
      </c>
      <c r="K15" s="31">
        <v>88</v>
      </c>
      <c r="L15" s="31">
        <v>92</v>
      </c>
      <c r="M15" s="31">
        <v>90.71</v>
      </c>
      <c r="N15" s="33">
        <f t="shared" si="0"/>
        <v>77.1035</v>
      </c>
      <c r="O15" s="9">
        <v>5.5</v>
      </c>
      <c r="P15" s="9">
        <f t="shared" si="1"/>
        <v>0.825</v>
      </c>
      <c r="Q15" s="7">
        <f t="shared" si="2"/>
        <v>77.9285</v>
      </c>
      <c r="R15" s="19">
        <v>11</v>
      </c>
      <c r="S15" s="30" t="s">
        <v>122</v>
      </c>
    </row>
    <row r="16" spans="1:19" ht="15">
      <c r="A16" s="4">
        <v>12</v>
      </c>
      <c r="B16" s="31" t="s">
        <v>93</v>
      </c>
      <c r="C16" s="32" t="s">
        <v>73</v>
      </c>
      <c r="D16" s="31">
        <v>3.81</v>
      </c>
      <c r="E16" s="32">
        <v>632</v>
      </c>
      <c r="F16" s="32">
        <v>493</v>
      </c>
      <c r="G16" s="32">
        <v>83.7</v>
      </c>
      <c r="H16" s="32">
        <v>89.2</v>
      </c>
      <c r="I16" s="31">
        <v>92</v>
      </c>
      <c r="J16" s="31">
        <v>88</v>
      </c>
      <c r="K16" s="31">
        <v>91</v>
      </c>
      <c r="L16" s="31">
        <v>90</v>
      </c>
      <c r="M16" s="31">
        <v>90.35</v>
      </c>
      <c r="N16" s="33">
        <f t="shared" si="0"/>
        <v>76.7975</v>
      </c>
      <c r="O16" s="9">
        <v>7.1</v>
      </c>
      <c r="P16" s="9">
        <f t="shared" si="1"/>
        <v>1.065</v>
      </c>
      <c r="Q16" s="7">
        <f t="shared" si="2"/>
        <v>77.8625</v>
      </c>
      <c r="R16" s="19">
        <v>12</v>
      </c>
      <c r="S16" s="30" t="s">
        <v>122</v>
      </c>
    </row>
    <row r="17" spans="1:19" ht="15">
      <c r="A17" s="4">
        <v>13</v>
      </c>
      <c r="B17" s="31" t="s">
        <v>94</v>
      </c>
      <c r="C17" s="32" t="s">
        <v>73</v>
      </c>
      <c r="D17" s="31">
        <v>3.77</v>
      </c>
      <c r="E17" s="32">
        <v>607</v>
      </c>
      <c r="F17" s="32">
        <v>557</v>
      </c>
      <c r="G17" s="32">
        <v>88.7</v>
      </c>
      <c r="H17" s="32">
        <v>82.067</v>
      </c>
      <c r="I17" s="31">
        <v>94</v>
      </c>
      <c r="J17" s="31">
        <v>81</v>
      </c>
      <c r="K17" s="31">
        <v>96</v>
      </c>
      <c r="L17" s="31">
        <v>90</v>
      </c>
      <c r="M17" s="31">
        <v>89.84</v>
      </c>
      <c r="N17" s="33">
        <f t="shared" si="0"/>
        <v>76.364</v>
      </c>
      <c r="O17" s="9">
        <v>6.55</v>
      </c>
      <c r="P17" s="9">
        <f t="shared" si="1"/>
        <v>0.9824999999999999</v>
      </c>
      <c r="Q17" s="7">
        <f t="shared" si="2"/>
        <v>77.3465</v>
      </c>
      <c r="R17" s="19">
        <v>13</v>
      </c>
      <c r="S17" s="30" t="s">
        <v>122</v>
      </c>
    </row>
    <row r="18" spans="1:19" ht="15">
      <c r="A18" s="16">
        <v>14</v>
      </c>
      <c r="B18" s="31" t="s">
        <v>95</v>
      </c>
      <c r="C18" s="32" t="s">
        <v>73</v>
      </c>
      <c r="D18" s="31">
        <v>3.71</v>
      </c>
      <c r="E18" s="32">
        <v>572</v>
      </c>
      <c r="F18" s="32">
        <v>577</v>
      </c>
      <c r="G18" s="32">
        <v>86.2</v>
      </c>
      <c r="H18" s="32">
        <v>83.07</v>
      </c>
      <c r="I18" s="31">
        <v>94</v>
      </c>
      <c r="J18" s="31">
        <v>90</v>
      </c>
      <c r="K18" s="31">
        <v>87</v>
      </c>
      <c r="L18" s="31">
        <v>83</v>
      </c>
      <c r="M18" s="31">
        <v>88.93</v>
      </c>
      <c r="N18" s="33">
        <f t="shared" si="0"/>
        <v>75.5905</v>
      </c>
      <c r="O18" s="9">
        <v>3.95</v>
      </c>
      <c r="P18" s="9">
        <f t="shared" si="1"/>
        <v>0.5925</v>
      </c>
      <c r="Q18" s="7">
        <f t="shared" si="2"/>
        <v>76.183</v>
      </c>
      <c r="R18" s="19">
        <v>14</v>
      </c>
      <c r="S18" s="30" t="s">
        <v>122</v>
      </c>
    </row>
    <row r="19" spans="1:19" s="17" customFormat="1" ht="15">
      <c r="A19" s="4">
        <v>15</v>
      </c>
      <c r="B19" s="31" t="s">
        <v>96</v>
      </c>
      <c r="C19" s="32" t="s">
        <v>73</v>
      </c>
      <c r="D19" s="31">
        <v>3.77</v>
      </c>
      <c r="E19" s="32">
        <v>562</v>
      </c>
      <c r="F19" s="32">
        <v>540</v>
      </c>
      <c r="G19" s="32">
        <v>83.8</v>
      </c>
      <c r="H19" s="32">
        <v>86.2</v>
      </c>
      <c r="I19" s="31">
        <v>90</v>
      </c>
      <c r="J19" s="31">
        <v>85</v>
      </c>
      <c r="K19" s="31">
        <v>94</v>
      </c>
      <c r="L19" s="31">
        <v>88</v>
      </c>
      <c r="M19" s="31">
        <v>88.89</v>
      </c>
      <c r="N19" s="33">
        <f t="shared" si="0"/>
        <v>75.5565</v>
      </c>
      <c r="O19" s="9">
        <v>4</v>
      </c>
      <c r="P19" s="9">
        <f t="shared" si="1"/>
        <v>0.6</v>
      </c>
      <c r="Q19" s="7">
        <f t="shared" si="2"/>
        <v>76.1565</v>
      </c>
      <c r="R19" s="19">
        <v>15</v>
      </c>
      <c r="S19" s="30" t="s">
        <v>122</v>
      </c>
    </row>
    <row r="20" spans="1:19" ht="15">
      <c r="A20" s="4">
        <v>16</v>
      </c>
      <c r="B20" s="31" t="s">
        <v>97</v>
      </c>
      <c r="C20" s="32" t="s">
        <v>73</v>
      </c>
      <c r="D20" s="31">
        <v>3.72</v>
      </c>
      <c r="E20" s="32">
        <v>589</v>
      </c>
      <c r="F20" s="32">
        <v>535</v>
      </c>
      <c r="G20" s="32">
        <v>87.4</v>
      </c>
      <c r="H20" s="32">
        <v>85.53</v>
      </c>
      <c r="I20" s="31">
        <v>88</v>
      </c>
      <c r="J20" s="31">
        <v>86</v>
      </c>
      <c r="K20" s="31">
        <v>92</v>
      </c>
      <c r="L20" s="31">
        <v>90</v>
      </c>
      <c r="M20" s="31">
        <v>88.79</v>
      </c>
      <c r="N20" s="33">
        <f t="shared" si="0"/>
        <v>75.4715</v>
      </c>
      <c r="O20" s="9">
        <v>1</v>
      </c>
      <c r="P20" s="9">
        <f t="shared" si="1"/>
        <v>0.15</v>
      </c>
      <c r="Q20" s="7">
        <f t="shared" si="2"/>
        <v>75.62150000000001</v>
      </c>
      <c r="R20" s="19">
        <v>16</v>
      </c>
      <c r="S20" s="30" t="s">
        <v>122</v>
      </c>
    </row>
    <row r="21" spans="1:19" ht="15">
      <c r="A21" s="16">
        <v>17</v>
      </c>
      <c r="B21" s="31" t="s">
        <v>98</v>
      </c>
      <c r="C21" s="32" t="s">
        <v>48</v>
      </c>
      <c r="D21" s="31">
        <v>3.66</v>
      </c>
      <c r="E21" s="32">
        <v>555</v>
      </c>
      <c r="F21" s="32">
        <v>551</v>
      </c>
      <c r="G21" s="32">
        <v>81.9</v>
      </c>
      <c r="H21" s="32">
        <v>85.2</v>
      </c>
      <c r="I21" s="31">
        <v>88</v>
      </c>
      <c r="J21" s="31">
        <v>88</v>
      </c>
      <c r="K21" s="31">
        <v>95</v>
      </c>
      <c r="L21" s="31">
        <v>95</v>
      </c>
      <c r="M21" s="31">
        <v>87.74</v>
      </c>
      <c r="N21" s="33">
        <f t="shared" si="0"/>
        <v>74.579</v>
      </c>
      <c r="O21" s="9">
        <v>5.3</v>
      </c>
      <c r="P21" s="9">
        <f t="shared" si="1"/>
        <v>0.7949999999999999</v>
      </c>
      <c r="Q21" s="7">
        <f t="shared" si="2"/>
        <v>75.374</v>
      </c>
      <c r="R21" s="19">
        <v>17</v>
      </c>
      <c r="S21" s="30" t="s">
        <v>122</v>
      </c>
    </row>
    <row r="22" spans="1:19" ht="15">
      <c r="A22" s="4">
        <v>18</v>
      </c>
      <c r="B22" s="31" t="s">
        <v>99</v>
      </c>
      <c r="C22" s="32" t="s">
        <v>73</v>
      </c>
      <c r="D22" s="31">
        <v>3.57</v>
      </c>
      <c r="E22" s="32">
        <v>466</v>
      </c>
      <c r="F22" s="32">
        <v>470</v>
      </c>
      <c r="G22" s="32">
        <v>80.6</v>
      </c>
      <c r="H22" s="32">
        <v>87</v>
      </c>
      <c r="I22" s="31">
        <v>93</v>
      </c>
      <c r="J22" s="31">
        <v>82</v>
      </c>
      <c r="K22" s="31">
        <v>83</v>
      </c>
      <c r="L22" s="31">
        <v>90</v>
      </c>
      <c r="M22" s="31">
        <v>86.65</v>
      </c>
      <c r="N22" s="33">
        <f t="shared" si="0"/>
        <v>73.6525</v>
      </c>
      <c r="O22" s="9">
        <v>2</v>
      </c>
      <c r="P22" s="9">
        <f t="shared" si="1"/>
        <v>0.3</v>
      </c>
      <c r="Q22" s="7">
        <f t="shared" si="2"/>
        <v>73.9525</v>
      </c>
      <c r="R22" s="19">
        <v>18</v>
      </c>
      <c r="S22" s="30" t="s">
        <v>122</v>
      </c>
    </row>
    <row r="23" spans="1:19" ht="15">
      <c r="A23" s="4">
        <v>19</v>
      </c>
      <c r="B23" s="31" t="s">
        <v>100</v>
      </c>
      <c r="C23" s="32" t="s">
        <v>73</v>
      </c>
      <c r="D23" s="31">
        <v>3.59</v>
      </c>
      <c r="E23" s="32" t="s">
        <v>116</v>
      </c>
      <c r="F23" s="32" t="s">
        <v>115</v>
      </c>
      <c r="G23" s="32">
        <v>85.2</v>
      </c>
      <c r="H23" s="32">
        <v>85.2</v>
      </c>
      <c r="I23" s="31">
        <v>90</v>
      </c>
      <c r="J23" s="31">
        <v>80</v>
      </c>
      <c r="K23" s="31">
        <v>91</v>
      </c>
      <c r="L23" s="31">
        <v>91</v>
      </c>
      <c r="M23" s="31">
        <v>86.18</v>
      </c>
      <c r="N23" s="33">
        <f t="shared" si="0"/>
        <v>73.253</v>
      </c>
      <c r="O23" s="9">
        <v>3</v>
      </c>
      <c r="P23" s="9">
        <f t="shared" si="1"/>
        <v>0.44999999999999996</v>
      </c>
      <c r="Q23" s="7">
        <f t="shared" si="2"/>
        <v>73.703</v>
      </c>
      <c r="R23" s="19">
        <v>19</v>
      </c>
      <c r="S23" s="30" t="s">
        <v>122</v>
      </c>
    </row>
    <row r="24" spans="1:19" ht="15">
      <c r="A24" s="4">
        <v>20</v>
      </c>
      <c r="B24" s="31" t="s">
        <v>120</v>
      </c>
      <c r="C24" s="31" t="s">
        <v>73</v>
      </c>
      <c r="D24" s="31">
        <v>3.41</v>
      </c>
      <c r="E24" s="31">
        <v>550</v>
      </c>
      <c r="F24" s="32">
        <v>532</v>
      </c>
      <c r="G24" s="32">
        <v>83.7</v>
      </c>
      <c r="H24" s="32">
        <v>82</v>
      </c>
      <c r="I24" s="31">
        <v>81</v>
      </c>
      <c r="J24" s="31">
        <v>88</v>
      </c>
      <c r="K24" s="31">
        <v>80</v>
      </c>
      <c r="L24" s="34">
        <v>90</v>
      </c>
      <c r="M24" s="31">
        <v>84.87</v>
      </c>
      <c r="N24" s="33">
        <f>M24*0.85</f>
        <v>72.1395</v>
      </c>
      <c r="O24" s="9">
        <v>0</v>
      </c>
      <c r="P24" s="9">
        <f>O24*0.15</f>
        <v>0</v>
      </c>
      <c r="Q24" s="7">
        <f>N24+P24</f>
        <v>72.1395</v>
      </c>
      <c r="R24" s="19">
        <v>20</v>
      </c>
      <c r="S24" s="30" t="s">
        <v>122</v>
      </c>
    </row>
    <row r="25" spans="1:19" ht="15">
      <c r="A25" s="16">
        <v>21</v>
      </c>
      <c r="B25" s="31" t="s">
        <v>102</v>
      </c>
      <c r="C25" s="32" t="s">
        <v>70</v>
      </c>
      <c r="D25" s="31">
        <v>3.92</v>
      </c>
      <c r="E25" s="32">
        <v>626</v>
      </c>
      <c r="F25" s="32">
        <v>627</v>
      </c>
      <c r="G25" s="32">
        <v>91</v>
      </c>
      <c r="H25" s="32">
        <v>91</v>
      </c>
      <c r="I25" s="31">
        <v>89</v>
      </c>
      <c r="J25" s="31">
        <v>95</v>
      </c>
      <c r="K25" s="31">
        <v>94</v>
      </c>
      <c r="L25" s="31">
        <v>95</v>
      </c>
      <c r="M25" s="31">
        <v>92.27</v>
      </c>
      <c r="N25" s="33">
        <f aca="true" t="shared" si="3" ref="N25:N37">M25*0.85</f>
        <v>78.42949999999999</v>
      </c>
      <c r="O25" s="9">
        <v>15.3</v>
      </c>
      <c r="P25" s="9">
        <f aca="true" t="shared" si="4" ref="P25:P37">O25*0.15</f>
        <v>2.295</v>
      </c>
      <c r="Q25" s="7">
        <f aca="true" t="shared" si="5" ref="Q25:Q37">N25+P25</f>
        <v>80.72449999999999</v>
      </c>
      <c r="R25" s="35">
        <v>1</v>
      </c>
      <c r="S25" s="30" t="s">
        <v>122</v>
      </c>
    </row>
    <row r="26" spans="1:19" ht="15">
      <c r="A26" s="4">
        <v>22</v>
      </c>
      <c r="B26" s="31" t="s">
        <v>101</v>
      </c>
      <c r="C26" s="32" t="s">
        <v>70</v>
      </c>
      <c r="D26" s="31">
        <v>3.94</v>
      </c>
      <c r="E26" s="32">
        <v>642</v>
      </c>
      <c r="F26" s="32">
        <v>612</v>
      </c>
      <c r="G26" s="32">
        <v>90.6</v>
      </c>
      <c r="H26" s="32">
        <v>93.2</v>
      </c>
      <c r="I26" s="31">
        <v>90</v>
      </c>
      <c r="J26" s="31">
        <v>93</v>
      </c>
      <c r="K26" s="31">
        <v>94</v>
      </c>
      <c r="L26" s="31">
        <v>88</v>
      </c>
      <c r="M26" s="31">
        <v>92.82</v>
      </c>
      <c r="N26" s="33">
        <f t="shared" si="3"/>
        <v>78.89699999999999</v>
      </c>
      <c r="O26" s="9">
        <v>7</v>
      </c>
      <c r="P26" s="9">
        <f t="shared" si="4"/>
        <v>1.05</v>
      </c>
      <c r="Q26" s="7">
        <f t="shared" si="5"/>
        <v>79.94699999999999</v>
      </c>
      <c r="R26" s="35">
        <v>2</v>
      </c>
      <c r="S26" s="30" t="s">
        <v>122</v>
      </c>
    </row>
    <row r="27" spans="1:19" ht="15">
      <c r="A27" s="4">
        <v>23</v>
      </c>
      <c r="B27" s="31" t="s">
        <v>103</v>
      </c>
      <c r="C27" s="32" t="s">
        <v>70</v>
      </c>
      <c r="D27" s="31">
        <v>3.96</v>
      </c>
      <c r="E27" s="32">
        <v>583</v>
      </c>
      <c r="F27" s="32">
        <v>554</v>
      </c>
      <c r="G27" s="32">
        <v>91.6</v>
      </c>
      <c r="H27" s="32">
        <v>90.8</v>
      </c>
      <c r="I27" s="31">
        <v>95</v>
      </c>
      <c r="J27" s="31">
        <v>90</v>
      </c>
      <c r="K27" s="31">
        <v>95</v>
      </c>
      <c r="L27" s="31">
        <v>90</v>
      </c>
      <c r="M27" s="31">
        <v>91.93</v>
      </c>
      <c r="N27" s="33">
        <f t="shared" si="3"/>
        <v>78.1405</v>
      </c>
      <c r="O27" s="9">
        <v>11</v>
      </c>
      <c r="P27" s="9">
        <f t="shared" si="4"/>
        <v>1.65</v>
      </c>
      <c r="Q27" s="7">
        <f t="shared" si="5"/>
        <v>79.79050000000001</v>
      </c>
      <c r="R27" s="35">
        <v>3</v>
      </c>
      <c r="S27" s="30" t="s">
        <v>122</v>
      </c>
    </row>
    <row r="28" spans="1:19" ht="15">
      <c r="A28" s="4">
        <v>24</v>
      </c>
      <c r="B28" s="31" t="s">
        <v>104</v>
      </c>
      <c r="C28" s="32" t="s">
        <v>70</v>
      </c>
      <c r="D28" s="31">
        <v>3.89</v>
      </c>
      <c r="E28" s="32">
        <v>589</v>
      </c>
      <c r="F28" s="32">
        <v>586</v>
      </c>
      <c r="G28" s="32">
        <v>93.5</v>
      </c>
      <c r="H28" s="32">
        <v>93.6</v>
      </c>
      <c r="I28" s="31">
        <v>95</v>
      </c>
      <c r="J28" s="31">
        <v>95</v>
      </c>
      <c r="K28" s="31">
        <v>94</v>
      </c>
      <c r="L28" s="31">
        <v>86</v>
      </c>
      <c r="M28" s="31">
        <v>91.35</v>
      </c>
      <c r="N28" s="33">
        <f t="shared" si="3"/>
        <v>77.6475</v>
      </c>
      <c r="O28" s="9">
        <v>9.05</v>
      </c>
      <c r="P28" s="9">
        <f t="shared" si="4"/>
        <v>1.3575000000000002</v>
      </c>
      <c r="Q28" s="7">
        <f t="shared" si="5"/>
        <v>79.005</v>
      </c>
      <c r="R28" s="35">
        <v>4</v>
      </c>
      <c r="S28" s="30" t="s">
        <v>122</v>
      </c>
    </row>
    <row r="29" spans="1:19" ht="15">
      <c r="A29" s="16">
        <v>25</v>
      </c>
      <c r="B29" s="31" t="s">
        <v>105</v>
      </c>
      <c r="C29" s="32" t="s">
        <v>70</v>
      </c>
      <c r="D29" s="31">
        <v>3.76</v>
      </c>
      <c r="E29" s="32">
        <v>559</v>
      </c>
      <c r="F29" s="32">
        <v>523</v>
      </c>
      <c r="G29" s="32">
        <v>81.4</v>
      </c>
      <c r="H29" s="32">
        <v>90.06</v>
      </c>
      <c r="I29" s="31">
        <v>90</v>
      </c>
      <c r="J29" s="31">
        <v>91</v>
      </c>
      <c r="K29" s="31">
        <v>94</v>
      </c>
      <c r="L29" s="31">
        <v>95</v>
      </c>
      <c r="M29" s="31">
        <v>89.25</v>
      </c>
      <c r="N29" s="33">
        <f t="shared" si="3"/>
        <v>75.8625</v>
      </c>
      <c r="O29" s="9">
        <v>6.5</v>
      </c>
      <c r="P29" s="9">
        <f t="shared" si="4"/>
        <v>0.975</v>
      </c>
      <c r="Q29" s="7">
        <f t="shared" si="5"/>
        <v>76.83749999999999</v>
      </c>
      <c r="R29" s="35">
        <v>5</v>
      </c>
      <c r="S29" s="30" t="s">
        <v>122</v>
      </c>
    </row>
    <row r="30" spans="1:19" ht="15">
      <c r="A30" s="4">
        <v>26</v>
      </c>
      <c r="B30" s="31" t="s">
        <v>106</v>
      </c>
      <c r="C30" s="32" t="s">
        <v>50</v>
      </c>
      <c r="D30" s="31">
        <v>3.76</v>
      </c>
      <c r="E30" s="32">
        <v>669</v>
      </c>
      <c r="F30" s="32">
        <v>559</v>
      </c>
      <c r="G30" s="32">
        <v>86.7</v>
      </c>
      <c r="H30" s="32">
        <v>83.1</v>
      </c>
      <c r="I30" s="31">
        <v>95</v>
      </c>
      <c r="J30" s="31">
        <v>91</v>
      </c>
      <c r="K30" s="31">
        <v>93</v>
      </c>
      <c r="L30" s="31">
        <v>92</v>
      </c>
      <c r="M30" s="31">
        <v>89.22</v>
      </c>
      <c r="N30" s="33">
        <f t="shared" si="3"/>
        <v>75.837</v>
      </c>
      <c r="O30" s="9">
        <v>6.6</v>
      </c>
      <c r="P30" s="9">
        <f t="shared" si="4"/>
        <v>0.9899999999999999</v>
      </c>
      <c r="Q30" s="7">
        <f t="shared" si="5"/>
        <v>76.827</v>
      </c>
      <c r="R30" s="35">
        <v>6</v>
      </c>
      <c r="S30" s="30" t="s">
        <v>122</v>
      </c>
    </row>
    <row r="31" spans="1:19" ht="15">
      <c r="A31" s="4">
        <v>27</v>
      </c>
      <c r="B31" s="31" t="s">
        <v>108</v>
      </c>
      <c r="C31" s="32" t="s">
        <v>70</v>
      </c>
      <c r="D31" s="31">
        <v>3.7</v>
      </c>
      <c r="E31" s="32">
        <v>518</v>
      </c>
      <c r="F31" s="32">
        <v>506</v>
      </c>
      <c r="G31" s="32">
        <v>85.5</v>
      </c>
      <c r="H31" s="32">
        <v>82.1</v>
      </c>
      <c r="I31" s="31">
        <v>89</v>
      </c>
      <c r="J31" s="31">
        <v>94</v>
      </c>
      <c r="K31" s="31">
        <v>95</v>
      </c>
      <c r="L31" s="31">
        <v>90</v>
      </c>
      <c r="M31" s="31">
        <v>89.03</v>
      </c>
      <c r="N31" s="33">
        <f t="shared" si="3"/>
        <v>75.6755</v>
      </c>
      <c r="O31" s="9">
        <v>3</v>
      </c>
      <c r="P31" s="9">
        <f t="shared" si="4"/>
        <v>0.44999999999999996</v>
      </c>
      <c r="Q31" s="7">
        <f t="shared" si="5"/>
        <v>76.1255</v>
      </c>
      <c r="R31" s="35">
        <v>7</v>
      </c>
      <c r="S31" s="30" t="s">
        <v>122</v>
      </c>
    </row>
    <row r="32" spans="1:19" ht="15">
      <c r="A32" s="4">
        <v>28</v>
      </c>
      <c r="B32" s="31" t="s">
        <v>107</v>
      </c>
      <c r="C32" s="32" t="s">
        <v>70</v>
      </c>
      <c r="D32" s="31">
        <v>3.77</v>
      </c>
      <c r="E32" s="32">
        <v>567</v>
      </c>
      <c r="F32" s="32">
        <v>588</v>
      </c>
      <c r="G32" s="32">
        <v>89.3</v>
      </c>
      <c r="H32" s="32">
        <v>86.5</v>
      </c>
      <c r="I32" s="31">
        <v>94</v>
      </c>
      <c r="J32" s="31">
        <v>90</v>
      </c>
      <c r="K32" s="31">
        <v>92</v>
      </c>
      <c r="L32" s="31">
        <v>91</v>
      </c>
      <c r="M32" s="31">
        <v>89.12</v>
      </c>
      <c r="N32" s="33">
        <f t="shared" si="3"/>
        <v>75.752</v>
      </c>
      <c r="O32" s="9">
        <v>2.35</v>
      </c>
      <c r="P32" s="9">
        <f t="shared" si="4"/>
        <v>0.3525</v>
      </c>
      <c r="Q32" s="7">
        <f t="shared" si="5"/>
        <v>76.1045</v>
      </c>
      <c r="R32" s="35">
        <v>8</v>
      </c>
      <c r="S32" s="30" t="s">
        <v>122</v>
      </c>
    </row>
    <row r="33" spans="1:19" ht="15">
      <c r="A33" s="16">
        <v>29</v>
      </c>
      <c r="B33" s="31" t="s">
        <v>109</v>
      </c>
      <c r="C33" s="32" t="s">
        <v>50</v>
      </c>
      <c r="D33" s="31">
        <v>3.74</v>
      </c>
      <c r="E33" s="32">
        <v>538</v>
      </c>
      <c r="F33" s="32">
        <v>550</v>
      </c>
      <c r="G33" s="32">
        <v>83.6</v>
      </c>
      <c r="H33" s="32">
        <v>89.6</v>
      </c>
      <c r="I33" s="31">
        <v>91</v>
      </c>
      <c r="J33" s="31">
        <v>91</v>
      </c>
      <c r="K33" s="31">
        <v>91</v>
      </c>
      <c r="L33" s="31">
        <v>88</v>
      </c>
      <c r="M33" s="31">
        <v>88.65</v>
      </c>
      <c r="N33" s="33">
        <f t="shared" si="3"/>
        <v>75.3525</v>
      </c>
      <c r="O33" s="9">
        <v>4.2</v>
      </c>
      <c r="P33" s="9">
        <f t="shared" si="4"/>
        <v>0.63</v>
      </c>
      <c r="Q33" s="7">
        <f t="shared" si="5"/>
        <v>75.9825</v>
      </c>
      <c r="R33" s="35">
        <v>9</v>
      </c>
      <c r="S33" s="30" t="s">
        <v>122</v>
      </c>
    </row>
    <row r="34" spans="1:19" s="28" customFormat="1" ht="15">
      <c r="A34" s="4">
        <v>30</v>
      </c>
      <c r="B34" s="31" t="s">
        <v>111</v>
      </c>
      <c r="C34" s="36" t="s">
        <v>50</v>
      </c>
      <c r="D34" s="31">
        <v>3.7</v>
      </c>
      <c r="E34" s="32">
        <v>598</v>
      </c>
      <c r="F34" s="32">
        <v>557</v>
      </c>
      <c r="G34" s="36">
        <v>82.9</v>
      </c>
      <c r="H34" s="36">
        <v>84.93</v>
      </c>
      <c r="I34" s="31">
        <v>91</v>
      </c>
      <c r="J34" s="31">
        <v>91</v>
      </c>
      <c r="K34" s="31">
        <v>93</v>
      </c>
      <c r="L34" s="31">
        <v>87</v>
      </c>
      <c r="M34" s="31">
        <v>88.15</v>
      </c>
      <c r="N34" s="33">
        <f t="shared" si="3"/>
        <v>74.92750000000001</v>
      </c>
      <c r="O34" s="9">
        <v>4.45</v>
      </c>
      <c r="P34" s="9">
        <f t="shared" si="4"/>
        <v>0.6675</v>
      </c>
      <c r="Q34" s="7">
        <f t="shared" si="5"/>
        <v>75.59500000000001</v>
      </c>
      <c r="R34" s="35">
        <v>10</v>
      </c>
      <c r="S34" s="30" t="s">
        <v>122</v>
      </c>
    </row>
    <row r="35" spans="1:19" s="28" customFormat="1" ht="15">
      <c r="A35" s="4">
        <v>31</v>
      </c>
      <c r="B35" s="31" t="s">
        <v>110</v>
      </c>
      <c r="C35" s="36" t="s">
        <v>50</v>
      </c>
      <c r="D35" s="31">
        <v>3.71</v>
      </c>
      <c r="E35" s="32">
        <v>612</v>
      </c>
      <c r="F35" s="32">
        <v>543</v>
      </c>
      <c r="G35" s="36">
        <v>91</v>
      </c>
      <c r="H35" s="36">
        <v>85</v>
      </c>
      <c r="I35" s="31">
        <v>85</v>
      </c>
      <c r="J35" s="31">
        <v>89</v>
      </c>
      <c r="K35" s="31">
        <v>93</v>
      </c>
      <c r="L35" s="31">
        <v>92</v>
      </c>
      <c r="M35" s="31">
        <v>88.28</v>
      </c>
      <c r="N35" s="33">
        <f t="shared" si="3"/>
        <v>75.038</v>
      </c>
      <c r="O35" s="9">
        <v>1.3</v>
      </c>
      <c r="P35" s="9">
        <f t="shared" si="4"/>
        <v>0.195</v>
      </c>
      <c r="Q35" s="7">
        <f t="shared" si="5"/>
        <v>75.23299999999999</v>
      </c>
      <c r="R35" s="35">
        <v>11</v>
      </c>
      <c r="S35" s="30" t="s">
        <v>122</v>
      </c>
    </row>
    <row r="36" spans="1:19" s="28" customFormat="1" ht="15">
      <c r="A36" s="4">
        <v>32</v>
      </c>
      <c r="B36" s="31" t="s">
        <v>112</v>
      </c>
      <c r="C36" s="36" t="s">
        <v>50</v>
      </c>
      <c r="D36" s="31">
        <v>3.65</v>
      </c>
      <c r="E36" s="32">
        <v>545</v>
      </c>
      <c r="F36" s="32">
        <v>564</v>
      </c>
      <c r="G36" s="36">
        <v>84.7</v>
      </c>
      <c r="H36" s="36">
        <v>84.9</v>
      </c>
      <c r="I36" s="31">
        <v>89</v>
      </c>
      <c r="J36" s="31">
        <v>90</v>
      </c>
      <c r="K36" s="31">
        <v>87</v>
      </c>
      <c r="L36" s="31">
        <v>96</v>
      </c>
      <c r="M36" s="31">
        <v>88.07</v>
      </c>
      <c r="N36" s="33">
        <f t="shared" si="3"/>
        <v>74.8595</v>
      </c>
      <c r="O36" s="9">
        <v>2</v>
      </c>
      <c r="P36" s="9">
        <f t="shared" si="4"/>
        <v>0.3</v>
      </c>
      <c r="Q36" s="7">
        <f t="shared" si="5"/>
        <v>75.1595</v>
      </c>
      <c r="R36" s="35">
        <v>12</v>
      </c>
      <c r="S36" s="30" t="s">
        <v>122</v>
      </c>
    </row>
    <row r="37" spans="1:19" s="28" customFormat="1" ht="15">
      <c r="A37" s="16">
        <v>33</v>
      </c>
      <c r="B37" s="31" t="s">
        <v>121</v>
      </c>
      <c r="C37" s="36" t="s">
        <v>50</v>
      </c>
      <c r="D37" s="31">
        <v>3.43</v>
      </c>
      <c r="E37" s="32">
        <v>610</v>
      </c>
      <c r="F37" s="32">
        <v>565</v>
      </c>
      <c r="G37" s="36">
        <v>81.6</v>
      </c>
      <c r="H37" s="36">
        <v>80.2</v>
      </c>
      <c r="I37" s="31">
        <v>90</v>
      </c>
      <c r="J37" s="31">
        <v>91</v>
      </c>
      <c r="K37" s="31">
        <v>92</v>
      </c>
      <c r="L37" s="31">
        <v>93</v>
      </c>
      <c r="M37" s="31">
        <v>85.08</v>
      </c>
      <c r="N37" s="33">
        <f t="shared" si="3"/>
        <v>72.318</v>
      </c>
      <c r="O37" s="9">
        <v>2</v>
      </c>
      <c r="P37" s="9">
        <f t="shared" si="4"/>
        <v>0.3</v>
      </c>
      <c r="Q37" s="7">
        <f t="shared" si="5"/>
        <v>72.618</v>
      </c>
      <c r="R37" s="35">
        <v>13</v>
      </c>
      <c r="S37" s="30" t="s">
        <v>122</v>
      </c>
    </row>
    <row r="38" spans="2:19" s="28" customFormat="1" ht="20.25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29"/>
    </row>
    <row r="39" spans="2:18" ht="12.7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2:18" ht="12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2:18" ht="12.7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2:18" ht="12.7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</sheetData>
  <sheetProtection/>
  <mergeCells count="19">
    <mergeCell ref="S3:S4"/>
    <mergeCell ref="B38:R42"/>
    <mergeCell ref="Q3:Q4"/>
    <mergeCell ref="R3:R4"/>
    <mergeCell ref="A1:Q1"/>
    <mergeCell ref="A2:B2"/>
    <mergeCell ref="C2:D2"/>
    <mergeCell ref="A3:A4"/>
    <mergeCell ref="B3:B4"/>
    <mergeCell ref="C3:C4"/>
    <mergeCell ref="P3:P4"/>
    <mergeCell ref="D3:D4"/>
    <mergeCell ref="O3:O4"/>
    <mergeCell ref="E3:G3"/>
    <mergeCell ref="H3:H4"/>
    <mergeCell ref="I3:K3"/>
    <mergeCell ref="L3:L4"/>
    <mergeCell ref="N3:N4"/>
    <mergeCell ref="M3:M4"/>
  </mergeCells>
  <printOptions horizontalCentered="1"/>
  <pageMargins left="0.2362204724409449" right="0.2362204724409449" top="0.1968503937007874" bottom="0.2362204724409449" header="0.1968503937007874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2019-09-09T07:13:43Z</cp:lastPrinted>
  <dcterms:created xsi:type="dcterms:W3CDTF">2014-09-09T01:51:06Z</dcterms:created>
  <dcterms:modified xsi:type="dcterms:W3CDTF">2019-09-09T08:50:01Z</dcterms:modified>
  <cp:category/>
  <cp:version/>
  <cp:contentType/>
  <cp:contentStatus/>
</cp:coreProperties>
</file>